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225" windowWidth="16215" windowHeight="10770" tabRatio="751" activeTab="0"/>
  </bookViews>
  <sheets>
    <sheet name="Accueil" sheetId="1" r:id="rId1"/>
    <sheet name="Saisie résultats" sheetId="2" r:id="rId2"/>
    <sheet name="Synthese indicateur" sheetId="3" state="hidden" r:id="rId3"/>
    <sheet name="Synthèse Classe" sheetId="4" r:id="rId4"/>
  </sheets>
  <externalReferences>
    <externalReference r:id="rId7"/>
  </externalReferences>
  <definedNames>
    <definedName name="eleve" localSheetId="3">'Synthèse Classe'!#REF!</definedName>
    <definedName name="eleve">#REF!</definedName>
    <definedName name="eleveS">'[1]Liste élèves'!$B$11:$B$110</definedName>
    <definedName name="Excel_BuiltIn_Print_Area_7" localSheetId="3">#REF!</definedName>
    <definedName name="Excel_BuiltIn_Print_Area_7">#REF!</definedName>
    <definedName name="Excel_BuiltIn_Print_Titles_2">'[1]Liste élèves'!$1:$9</definedName>
    <definedName name="Excel_BuiltIn_Print_Titles_2_1">'Saisie résultats'!$B$15:$C$65533,'Saisie résultats'!$A$15:$IM$16</definedName>
    <definedName name="Excel_BuiltIn_Print_Titles_2_1_4" localSheetId="3">#REF!,#REF!</definedName>
    <definedName name="Excel_BuiltIn_Print_Titles_2_1_4">#REF!,#REF!</definedName>
    <definedName name="Excel_BuiltIn_Print_Titles_3">'Saisie résultats'!$B$14:$C$65533,'Saisie résultats'!$A$15:$IM$17</definedName>
    <definedName name="Excel_BuiltIn_Print_Titles_4">'Saisie résultats'!$B:$C,'Saisie résultats'!$2:$4</definedName>
    <definedName name="Excel_BuiltIn_Print_Titles_4_1" localSheetId="3">#REF!,#REF!</definedName>
    <definedName name="Excel_BuiltIn_Print_Titles_4_1">#REF!,#REF!</definedName>
    <definedName name="Excel_BuiltIn_Print_Titles_5">#REF!</definedName>
    <definedName name="Excel_BuiltIn_Print_Titles_6" localSheetId="3">'Synthèse Classe'!$1:$5</definedName>
    <definedName name="Excel_BuiltIn_Print_Titles_6">#REF!</definedName>
    <definedName name="Excel_BuiltIn_Print_Titles_6_1" localSheetId="3">'Synthèse Classe'!$1:$6</definedName>
    <definedName name="Excel_BuiltIn_Print_Titles_6_1">#REF!</definedName>
    <definedName name="Excel_BuiltIn_Print_Titles_7">#REF!</definedName>
    <definedName name="_xlnm.Print_Titles" localSheetId="3">'Synthèse Classe'!$1:$4</definedName>
    <definedName name="liste_eleves">'[1]Liste élèves'!$B$11:$B$110</definedName>
    <definedName name="_xlnm.Print_Area" localSheetId="3">'Synthèse Classe'!$A$1:$AQ$141</definedName>
  </definedNames>
  <calcPr fullCalcOnLoad="1"/>
</workbook>
</file>

<file path=xl/sharedStrings.xml><?xml version="1.0" encoding="utf-8"?>
<sst xmlns="http://schemas.openxmlformats.org/spreadsheetml/2006/main" count="116" uniqueCount="91">
  <si>
    <t>Accueil</t>
  </si>
  <si>
    <t>Saisie résultats</t>
  </si>
  <si>
    <t>Code 1 : Bonne réponse</t>
  </si>
  <si>
    <t>NOM PRENOM</t>
  </si>
  <si>
    <t>Numéro de l'item</t>
  </si>
  <si>
    <t xml:space="preserve">Saisie des résultats CE1 </t>
  </si>
  <si>
    <t>Français</t>
  </si>
  <si>
    <t>Mathématiques</t>
  </si>
  <si>
    <t>Lecture</t>
  </si>
  <si>
    <t>Ecriture</t>
  </si>
  <si>
    <t xml:space="preserve">Orthographe </t>
  </si>
  <si>
    <t>Grammaire</t>
  </si>
  <si>
    <t>Vocabulaire</t>
  </si>
  <si>
    <t>Nombres</t>
  </si>
  <si>
    <t>Calcul</t>
  </si>
  <si>
    <t>Géométrie</t>
  </si>
  <si>
    <t>Grandeurs</t>
  </si>
  <si>
    <t>X</t>
  </si>
  <si>
    <t>A</t>
  </si>
  <si>
    <t>Code</t>
  </si>
  <si>
    <t>: Bonne réponse</t>
  </si>
  <si>
    <t>Evaluations  2009   -   Mode d’utilisation du fichier outil de saisie des résultats</t>
  </si>
  <si>
    <t>Code 0 : Réponse erronée ou absence de réponse</t>
  </si>
  <si>
    <t>Code A :  Absence de l'élève</t>
  </si>
  <si>
    <t>Synthèse des résultats par domaine de compétences</t>
  </si>
  <si>
    <t xml:space="preserve">Code 1 </t>
  </si>
  <si>
    <t>: Réponse erronée ou absence de réponse</t>
  </si>
  <si>
    <t xml:space="preserve">Code 0 </t>
  </si>
  <si>
    <t>: Absence de l'élève</t>
  </si>
  <si>
    <t>Code A</t>
  </si>
  <si>
    <t>Identifier le verbe et le sujet (sous forme d’un nom propre, d’un groupe nominal ou d’un pronom personnel) ; reconnaître le complément d’objet (direct et indirect) du verbe ; reconnaître le complément du nom.
Reconnaître les compléments circonstanciels de lieu, de temps.</t>
  </si>
  <si>
    <t>F
R
A
N
C
A
I
S
 / 60</t>
  </si>
  <si>
    <t>SCORE DE REUSSITE PAR ITEM</t>
  </si>
  <si>
    <t>Nombre de REPONSES</t>
  </si>
  <si>
    <t>Synthèse Classe</t>
  </si>
  <si>
    <t>SR</t>
  </si>
  <si>
    <t>Nombre de réussites</t>
  </si>
  <si>
    <t>SR groupe It</t>
  </si>
  <si>
    <t>Vocabulaire
10 items</t>
  </si>
  <si>
    <t>Organisation et gestion de données
6 items</t>
  </si>
  <si>
    <t>Item</t>
  </si>
  <si>
    <t>SR champs</t>
  </si>
  <si>
    <t>Consulter la synthèse des résultats d'une classe</t>
  </si>
  <si>
    <t>Lire à haute voix un texte comprenant des mots connus et inconnus</t>
  </si>
  <si>
    <t>CE1</t>
  </si>
  <si>
    <t>Dégager le thème d'un texte</t>
  </si>
  <si>
    <t>Lire silencieusement un texte en déchiffrant les mots inconnus et manifester sa compréhension dans un résumé, une reformulation, des réponses à des questions</t>
  </si>
  <si>
    <t>Lire silencieusement un énoncé, une consigne et comprendre ce qui est attendu</t>
  </si>
  <si>
    <t>Synthèse Classe CE1</t>
  </si>
  <si>
    <t>Saisie des résultats CE1</t>
  </si>
  <si>
    <t>Copier un court texte en respectant l'orthographe, la ponctuation, les majuscules et en soignant la présentation</t>
  </si>
  <si>
    <t>Concevoir et écrire de manière autonome une phrase simple cohérente, puis plusieurs, puis un texte narratif ou explicatif de 5 à 10 lignes</t>
  </si>
  <si>
    <t>Lire 
20 items</t>
  </si>
  <si>
    <t>Ecrire
9 items</t>
  </si>
  <si>
    <t>Donner des synonymes
Trouver un mot de sens opposé pour un adjectif qualificatif, un verbe d'action ou pour un nom</t>
  </si>
  <si>
    <t>Regrouper des mots par famille : trouver un ou des mots mots d'une famille donnée</t>
  </si>
  <si>
    <t>Ranger des mots par ordre alphabétique
Commencer à utiliser l'ordre alphabétique pour vérifier dans un dictionnaire l'écriture d'un mot ou en chercher le sens</t>
  </si>
  <si>
    <t>Distinguer selon leur nature : les verbes, les noms, les articles, les pronoms personnels (formes sujet), les adjectifs qualificatifs</t>
  </si>
  <si>
    <t>ETUDE DE LA LANGUE</t>
  </si>
  <si>
    <t>Grammaire
10 items</t>
  </si>
  <si>
    <t>Conjuguer les verbes du premier groupe, "être" et "avoir", au présent, au futur, au passé composé de l'indicatif</t>
  </si>
  <si>
    <t>Orthographe
11 items</t>
  </si>
  <si>
    <t>Orthographier, sous la dictée les mots les plus fréquents, notamment les mots invariables, ainsi que des mots fréquents avec accents.</t>
  </si>
  <si>
    <t>Utiliser à bon escient le point et la majuscule</t>
  </si>
  <si>
    <t>Dans une dictée marquer l'accord entre le sujet et le verbe, marquer l'accord de l'adjectif qualificatif avec le nom qu'il qualifie</t>
  </si>
  <si>
    <t>M
A
T
H
E
M
A
T
I
Q
U
E
S
 / 40</t>
  </si>
  <si>
    <t>Écrire et nommer les nombres entiers naturels inférieurs à 1000</t>
  </si>
  <si>
    <t>Ecrire ou dire des suites de nombres</t>
  </si>
  <si>
    <t>Ordonner, comparer, encadrer des nombres inférieurs à 1000</t>
  </si>
  <si>
    <t>Résoudre des problèmes de dénombrements</t>
  </si>
  <si>
    <t>Nombres
9 items</t>
  </si>
  <si>
    <t>Connaître et utiliser des procédures de calcul mental pour calculer des sommes, des différences, des produits
Calculer en ligne des suites d'opérations</t>
  </si>
  <si>
    <t>Connaître et utiliser les techniques opératoires de l'adition et de la soustraction</t>
  </si>
  <si>
    <t>Connaître une technique opératoire de la multiplication et l'utiliser pour effectuer une multiplication par un nombre à un chiffre</t>
  </si>
  <si>
    <t>Calculs
14 items</t>
  </si>
  <si>
    <t>Résoudre des problèmes relevant de l'addition, de la soustraction et de la multiplication
Résoudre des problèmes simples de partage et de groupement</t>
  </si>
  <si>
    <t>Géométrie
4 items</t>
  </si>
  <si>
    <t>Reconnaître et nommer les principales figures planes, percevoir leurs propriétés géométriques</t>
  </si>
  <si>
    <t>Reproduire des figures géométriques simples à l'aide d'instruments ou de techniques : règle, quadrillage, papier calque
Réaliser des tracés à l'aide d'instruments : règle, équerre ou gabarit de l'angle droit</t>
  </si>
  <si>
    <t>Grandeurs et mesures
11 items</t>
  </si>
  <si>
    <t>Utiliser un calendrier</t>
  </si>
  <si>
    <t>Utiliser les unités usuelles de mesure, estimer une mesure</t>
  </si>
  <si>
    <t>Mesurer des segments, des distances</t>
  </si>
  <si>
    <t>Résoudre des problèmes concrets</t>
  </si>
  <si>
    <t>Utiliser un tableau, un graphique</t>
  </si>
  <si>
    <t>Synthèse de la Classe Français</t>
  </si>
  <si>
    <t>Synthèse de la Classe Mathématiques</t>
  </si>
  <si>
    <t>coller les résultats des élèves à partir de l'appli officielle</t>
  </si>
  <si>
    <t>que vous transmettez ou non</t>
  </si>
  <si>
    <t>A partir de l'appli officielle copier les noms et résultats élèves</t>
  </si>
  <si>
    <t>Version JCR - eppee.ouvaton.org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</si>
</sst>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/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hair">
        <color indexed="8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56"/>
      </left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9" fillId="24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8" fillId="20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28" fillId="25" borderId="11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 hidden="1"/>
    </xf>
    <xf numFmtId="0" fontId="28" fillId="20" borderId="12" xfId="0" applyFont="1" applyFill="1" applyBorder="1" applyAlignment="1" applyProtection="1">
      <alignment vertical="center"/>
      <protection hidden="1"/>
    </xf>
    <xf numFmtId="0" fontId="28" fillId="25" borderId="12" xfId="0" applyFont="1" applyFill="1" applyBorder="1" applyAlignment="1" applyProtection="1">
      <alignment vertical="center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left" vertical="center" wrapText="1" indent="1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left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0" fillId="20" borderId="12" xfId="0" applyFill="1" applyBorder="1" applyAlignment="1" applyProtection="1">
      <alignment horizontal="center"/>
      <protection locked="0"/>
    </xf>
    <xf numFmtId="0" fontId="0" fillId="25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Alignment="1" applyProtection="1">
      <alignment horizontal="right"/>
      <protection hidden="1"/>
    </xf>
    <xf numFmtId="10" fontId="21" fillId="0" borderId="16" xfId="0" applyNumberFormat="1" applyFont="1" applyBorder="1" applyAlignment="1" applyProtection="1">
      <alignment horizontal="center" textRotation="90"/>
      <protection hidden="1"/>
    </xf>
    <xf numFmtId="10" fontId="21" fillId="0" borderId="17" xfId="0" applyNumberFormat="1" applyFont="1" applyBorder="1" applyAlignment="1" applyProtection="1">
      <alignment horizontal="center" textRotation="90"/>
      <protection hidden="1"/>
    </xf>
    <xf numFmtId="10" fontId="21" fillId="0" borderId="18" xfId="0" applyNumberFormat="1" applyFont="1" applyBorder="1" applyAlignment="1" applyProtection="1">
      <alignment horizontal="center" textRotation="90"/>
      <protection hidden="1"/>
    </xf>
    <xf numFmtId="0" fontId="27" fillId="24" borderId="19" xfId="0" applyFont="1" applyFill="1" applyBorder="1" applyAlignment="1" applyProtection="1">
      <alignment horizontal="center" vertical="center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21" fillId="0" borderId="22" xfId="0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 hidden="1"/>
    </xf>
    <xf numFmtId="0" fontId="21" fillId="26" borderId="12" xfId="0" applyFont="1" applyFill="1" applyBorder="1" applyAlignment="1" applyProtection="1">
      <alignment horizontal="center" vertical="center"/>
      <protection hidden="1"/>
    </xf>
    <xf numFmtId="0" fontId="25" fillId="0" borderId="2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 indent="1"/>
      <protection hidden="1"/>
    </xf>
    <xf numFmtId="0" fontId="24" fillId="0" borderId="0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25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43" fontId="0" fillId="0" borderId="27" xfId="45" applyFont="1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 hidden="1"/>
    </xf>
    <xf numFmtId="0" fontId="25" fillId="27" borderId="32" xfId="0" applyFont="1" applyFill="1" applyBorder="1" applyAlignment="1" applyProtection="1">
      <alignment horizontal="center" vertical="center" wrapText="1"/>
      <protection hidden="1"/>
    </xf>
    <xf numFmtId="0" fontId="25" fillId="27" borderId="3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0" fontId="23" fillId="0" borderId="0" xfId="0" applyNumberFormat="1" applyFont="1" applyFill="1" applyBorder="1" applyAlignment="1" applyProtection="1">
      <alignment horizontal="center" vertical="center"/>
      <protection hidden="1"/>
    </xf>
    <xf numFmtId="10" fontId="23" fillId="0" borderId="12" xfId="0" applyNumberFormat="1" applyFont="1" applyFill="1" applyBorder="1" applyAlignment="1" applyProtection="1">
      <alignment horizontal="center" vertical="center"/>
      <protection hidden="1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/>
      <protection/>
    </xf>
    <xf numFmtId="0" fontId="0" fillId="20" borderId="12" xfId="0" applyNumberForma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vertical="center" wrapText="1"/>
      <protection hidden="1"/>
    </xf>
    <xf numFmtId="1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26" borderId="34" xfId="0" applyFont="1" applyFill="1" applyBorder="1" applyAlignment="1" applyProtection="1">
      <alignment horizontal="center" vertical="center"/>
      <protection hidden="1"/>
    </xf>
    <xf numFmtId="10" fontId="2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25" fillId="0" borderId="33" xfId="0" applyFont="1" applyFill="1" applyBorder="1" applyAlignment="1" applyProtection="1">
      <alignment vertical="center"/>
      <protection hidden="1"/>
    </xf>
    <xf numFmtId="0" fontId="0" fillId="0" borderId="30" xfId="0" applyFill="1" applyBorder="1" applyAlignment="1" applyProtection="1">
      <alignment vertical="center"/>
      <protection hidden="1"/>
    </xf>
    <xf numFmtId="0" fontId="25" fillId="0" borderId="30" xfId="0" applyFont="1" applyFill="1" applyBorder="1" applyAlignment="1" applyProtection="1">
      <alignment vertical="center"/>
      <protection hidden="1"/>
    </xf>
    <xf numFmtId="0" fontId="0" fillId="0" borderId="30" xfId="0" applyBorder="1" applyAlignment="1" applyProtection="1">
      <alignment/>
      <protection hidden="1"/>
    </xf>
    <xf numFmtId="0" fontId="25" fillId="0" borderId="3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0" xfId="0" applyBorder="1" applyAlignment="1">
      <alignment/>
    </xf>
    <xf numFmtId="10" fontId="34" fillId="0" borderId="0" xfId="0" applyNumberFormat="1" applyFont="1" applyFill="1" applyBorder="1" applyAlignment="1" applyProtection="1">
      <alignment vertical="center"/>
      <protection hidden="1"/>
    </xf>
    <xf numFmtId="0" fontId="25" fillId="0" borderId="35" xfId="0" applyFont="1" applyFill="1" applyBorder="1" applyAlignment="1" applyProtection="1">
      <alignment vertical="center"/>
      <protection hidden="1"/>
    </xf>
    <xf numFmtId="0" fontId="0" fillId="0" borderId="36" xfId="0" applyFill="1" applyBorder="1" applyAlignment="1" applyProtection="1">
      <alignment vertical="center"/>
      <protection hidden="1"/>
    </xf>
    <xf numFmtId="0" fontId="19" fillId="0" borderId="37" xfId="0" applyFont="1" applyFill="1" applyBorder="1" applyAlignment="1" applyProtection="1">
      <alignment vertical="center" wrapText="1"/>
      <protection hidden="1"/>
    </xf>
    <xf numFmtId="0" fontId="0" fillId="0" borderId="38" xfId="0" applyFill="1" applyBorder="1" applyAlignment="1" applyProtection="1">
      <alignment vertical="center"/>
      <protection hidden="1"/>
    </xf>
    <xf numFmtId="0" fontId="19" fillId="0" borderId="38" xfId="0" applyFont="1" applyFill="1" applyBorder="1" applyAlignment="1" applyProtection="1">
      <alignment vertical="center" wrapText="1"/>
      <protection hidden="1"/>
    </xf>
    <xf numFmtId="0" fontId="25" fillId="0" borderId="38" xfId="0" applyFont="1" applyFill="1" applyBorder="1" applyAlignment="1" applyProtection="1">
      <alignment vertical="center"/>
      <protection hidden="1"/>
    </xf>
    <xf numFmtId="0" fontId="33" fillId="0" borderId="38" xfId="0" applyFont="1" applyFill="1" applyBorder="1" applyAlignment="1" applyProtection="1">
      <alignment horizontal="left" vertical="center" wrapText="1" indent="1"/>
      <protection hidden="1"/>
    </xf>
    <xf numFmtId="0" fontId="0" fillId="0" borderId="38" xfId="0" applyBorder="1" applyAlignment="1" applyProtection="1">
      <alignment/>
      <protection hidden="1"/>
    </xf>
    <xf numFmtId="0" fontId="25" fillId="0" borderId="38" xfId="0" applyFont="1" applyFill="1" applyBorder="1" applyAlignment="1" applyProtection="1">
      <alignment horizontal="center" vertical="center"/>
      <protection hidden="1"/>
    </xf>
    <xf numFmtId="10" fontId="34" fillId="0" borderId="38" xfId="0" applyNumberFormat="1" applyFont="1" applyFill="1" applyBorder="1" applyAlignment="1" applyProtection="1">
      <alignment vertical="center"/>
      <protection hidden="1"/>
    </xf>
    <xf numFmtId="0" fontId="25" fillId="0" borderId="39" xfId="0" applyFont="1" applyFill="1" applyBorder="1" applyAlignment="1" applyProtection="1">
      <alignment vertic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24" fillId="0" borderId="38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21" fillId="28" borderId="0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3" fillId="2" borderId="40" xfId="0" applyFont="1" applyFill="1" applyBorder="1" applyAlignment="1" applyProtection="1">
      <alignment horizontal="center" vertical="center" wrapText="1"/>
      <protection hidden="1"/>
    </xf>
    <xf numFmtId="0" fontId="23" fillId="2" borderId="41" xfId="0" applyFont="1" applyFill="1" applyBorder="1" applyAlignment="1" applyProtection="1">
      <alignment horizontal="center" vertical="center" wrapText="1"/>
      <protection hidden="1"/>
    </xf>
    <xf numFmtId="0" fontId="23" fillId="2" borderId="42" xfId="0" applyFont="1" applyFill="1" applyBorder="1" applyAlignment="1" applyProtection="1">
      <alignment horizontal="center" vertical="center" wrapText="1"/>
      <protection hidden="1"/>
    </xf>
    <xf numFmtId="0" fontId="23" fillId="2" borderId="43" xfId="0" applyFont="1" applyFill="1" applyBorder="1" applyAlignment="1" applyProtection="1">
      <alignment horizontal="center" vertical="center" wrapText="1"/>
      <protection hidden="1"/>
    </xf>
    <xf numFmtId="0" fontId="23" fillId="2" borderId="44" xfId="0" applyFont="1" applyFill="1" applyBorder="1" applyAlignment="1" applyProtection="1">
      <alignment horizontal="center" vertical="center" wrapText="1"/>
      <protection hidden="1"/>
    </xf>
    <xf numFmtId="0" fontId="23" fillId="2" borderId="45" xfId="0" applyFont="1" applyFill="1" applyBorder="1" applyAlignment="1" applyProtection="1">
      <alignment horizontal="center" vertical="center" wrapText="1"/>
      <protection hidden="1"/>
    </xf>
    <xf numFmtId="0" fontId="23" fillId="2" borderId="46" xfId="0" applyFont="1" applyFill="1" applyBorder="1" applyAlignment="1" applyProtection="1">
      <alignment horizontal="center" vertical="center" wrapText="1"/>
      <protection hidden="1"/>
    </xf>
    <xf numFmtId="0" fontId="23" fillId="2" borderId="47" xfId="0" applyFont="1" applyFill="1" applyBorder="1" applyAlignment="1" applyProtection="1">
      <alignment horizontal="center" vertical="center" wrapText="1"/>
      <protection hidden="1"/>
    </xf>
    <xf numFmtId="0" fontId="23" fillId="2" borderId="48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Alignment="1" applyProtection="1">
      <alignment horizontal="center"/>
      <protection hidden="1"/>
    </xf>
    <xf numFmtId="0" fontId="29" fillId="24" borderId="11" xfId="0" applyFont="1" applyFill="1" applyBorder="1" applyAlignment="1" applyProtection="1">
      <alignment horizontal="center"/>
      <protection/>
    </xf>
    <xf numFmtId="0" fontId="23" fillId="2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10" fontId="21" fillId="26" borderId="12" xfId="0" applyNumberFormat="1" applyFont="1" applyFill="1" applyBorder="1" applyAlignment="1" applyProtection="1">
      <alignment horizontal="center" vertical="center"/>
      <protection hidden="1"/>
    </xf>
    <xf numFmtId="0" fontId="21" fillId="26" borderId="12" xfId="0" applyFont="1" applyFill="1" applyBorder="1" applyAlignment="1" applyProtection="1">
      <alignment horizontal="center" vertical="center"/>
      <protection hidden="1"/>
    </xf>
    <xf numFmtId="0" fontId="30" fillId="24" borderId="49" xfId="0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Border="1" applyAlignment="1" applyProtection="1">
      <alignment horizontal="center" vertical="center"/>
      <protection hidden="1"/>
    </xf>
    <xf numFmtId="10" fontId="23" fillId="0" borderId="50" xfId="0" applyNumberFormat="1" applyFont="1" applyFill="1" applyBorder="1" applyAlignment="1" applyProtection="1">
      <alignment horizontal="center" vertical="center"/>
      <protection hidden="1"/>
    </xf>
    <xf numFmtId="10" fontId="23" fillId="0" borderId="51" xfId="0" applyNumberFormat="1" applyFont="1" applyFill="1" applyBorder="1" applyAlignment="1" applyProtection="1">
      <alignment horizontal="center" vertical="center"/>
      <protection hidden="1"/>
    </xf>
    <xf numFmtId="10" fontId="23" fillId="0" borderId="52" xfId="0" applyNumberFormat="1" applyFont="1" applyFill="1" applyBorder="1" applyAlignment="1" applyProtection="1">
      <alignment horizontal="center" vertical="center"/>
      <protection hidden="1"/>
    </xf>
    <xf numFmtId="10" fontId="21" fillId="26" borderId="34" xfId="0" applyNumberFormat="1" applyFont="1" applyFill="1" applyBorder="1" applyAlignment="1" applyProtection="1">
      <alignment horizontal="center" vertical="center"/>
      <protection hidden="1"/>
    </xf>
    <xf numFmtId="10" fontId="21" fillId="26" borderId="53" xfId="0" applyNumberFormat="1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left" vertical="center" wrapText="1"/>
      <protection hidden="1"/>
    </xf>
    <xf numFmtId="0" fontId="24" fillId="0" borderId="25" xfId="0" applyFont="1" applyFill="1" applyBorder="1" applyAlignment="1" applyProtection="1">
      <alignment horizontal="left" vertical="center" wrapText="1"/>
      <protection hidden="1"/>
    </xf>
    <xf numFmtId="0" fontId="24" fillId="0" borderId="28" xfId="0" applyFont="1" applyFill="1" applyBorder="1" applyAlignment="1" applyProtection="1">
      <alignment horizontal="left" vertical="center" wrapText="1"/>
      <protection hidden="1"/>
    </xf>
    <xf numFmtId="0" fontId="24" fillId="0" borderId="32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33" xfId="0" applyFont="1" applyFill="1" applyBorder="1" applyAlignment="1" applyProtection="1">
      <alignment horizontal="left" vertical="center" wrapText="1"/>
      <protection hidden="1"/>
    </xf>
    <xf numFmtId="0" fontId="24" fillId="0" borderId="29" xfId="0" applyFont="1" applyFill="1" applyBorder="1" applyAlignment="1" applyProtection="1">
      <alignment horizontal="left" vertical="center" wrapText="1"/>
      <protection hidden="1"/>
    </xf>
    <xf numFmtId="0" fontId="24" fillId="0" borderId="30" xfId="0" applyFont="1" applyFill="1" applyBorder="1" applyAlignment="1" applyProtection="1">
      <alignment horizontal="left" vertical="center" wrapText="1"/>
      <protection hidden="1"/>
    </xf>
    <xf numFmtId="0" fontId="24" fillId="0" borderId="31" xfId="0" applyFont="1" applyFill="1" applyBorder="1" applyAlignment="1" applyProtection="1">
      <alignment horizontal="left" vertical="center" wrapText="1"/>
      <protection hidden="1"/>
    </xf>
    <xf numFmtId="10" fontId="23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26" borderId="54" xfId="0" applyFont="1" applyFill="1" applyBorder="1" applyAlignment="1" applyProtection="1">
      <alignment horizontal="center" vertical="center"/>
      <protection hidden="1"/>
    </xf>
    <xf numFmtId="0" fontId="23" fillId="2" borderId="12" xfId="0" applyFont="1" applyFill="1" applyBorder="1" applyAlignment="1" applyProtection="1">
      <alignment horizontal="center" vertical="center" wrapText="1"/>
      <protection hidden="1"/>
    </xf>
    <xf numFmtId="0" fontId="36" fillId="28" borderId="50" xfId="0" applyFont="1" applyFill="1" applyBorder="1" applyAlignment="1" applyProtection="1">
      <alignment horizontal="center" vertical="center" wrapText="1"/>
      <protection hidden="1"/>
    </xf>
    <xf numFmtId="0" fontId="36" fillId="28" borderId="51" xfId="0" applyFont="1" applyFill="1" applyBorder="1" applyAlignment="1" applyProtection="1">
      <alignment horizontal="center" vertical="center" wrapText="1"/>
      <protection hidden="1"/>
    </xf>
    <xf numFmtId="0" fontId="36" fillId="28" borderId="52" xfId="0" applyFont="1" applyFill="1" applyBorder="1" applyAlignment="1" applyProtection="1">
      <alignment horizontal="center" vertical="center" wrapText="1"/>
      <protection hidden="1"/>
    </xf>
    <xf numFmtId="0" fontId="35" fillId="28" borderId="50" xfId="0" applyFont="1" applyFill="1" applyBorder="1" applyAlignment="1" applyProtection="1">
      <alignment horizontal="center" vertical="center" textRotation="90" wrapText="1"/>
      <protection hidden="1"/>
    </xf>
    <xf numFmtId="0" fontId="35" fillId="28" borderId="51" xfId="0" applyFont="1" applyFill="1" applyBorder="1" applyAlignment="1" applyProtection="1">
      <alignment horizontal="center" vertical="center" textRotation="90" wrapText="1"/>
      <protection hidden="1"/>
    </xf>
    <xf numFmtId="0" fontId="35" fillId="28" borderId="52" xfId="0" applyFont="1" applyFill="1" applyBorder="1" applyAlignment="1" applyProtection="1">
      <alignment horizontal="center" vertical="center" textRotation="90" wrapText="1"/>
      <protection hidden="1"/>
    </xf>
    <xf numFmtId="0" fontId="19" fillId="28" borderId="12" xfId="0" applyFont="1" applyFill="1" applyBorder="1" applyAlignment="1" applyProtection="1">
      <alignment horizontal="center" vertical="center" wrapText="1"/>
      <protection hidden="1"/>
    </xf>
    <xf numFmtId="1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28" borderId="26" xfId="0" applyFont="1" applyFill="1" applyBorder="1" applyAlignment="1" applyProtection="1">
      <alignment horizontal="center" vertical="center" wrapText="1"/>
      <protection hidden="1"/>
    </xf>
    <xf numFmtId="0" fontId="19" fillId="28" borderId="25" xfId="0" applyFont="1" applyFill="1" applyBorder="1" applyAlignment="1" applyProtection="1">
      <alignment horizontal="center" vertical="center" wrapText="1"/>
      <protection hidden="1"/>
    </xf>
    <xf numFmtId="0" fontId="19" fillId="28" borderId="28" xfId="0" applyFont="1" applyFill="1" applyBorder="1" applyAlignment="1" applyProtection="1">
      <alignment horizontal="center" vertical="center" wrapText="1"/>
      <protection hidden="1"/>
    </xf>
    <xf numFmtId="0" fontId="19" fillId="28" borderId="32" xfId="0" applyFont="1" applyFill="1" applyBorder="1" applyAlignment="1" applyProtection="1">
      <alignment horizontal="center" vertical="center" wrapText="1"/>
      <protection hidden="1"/>
    </xf>
    <xf numFmtId="0" fontId="19" fillId="28" borderId="0" xfId="0" applyFont="1" applyFill="1" applyBorder="1" applyAlignment="1" applyProtection="1">
      <alignment horizontal="center" vertical="center" wrapText="1"/>
      <protection hidden="1"/>
    </xf>
    <xf numFmtId="0" fontId="19" fillId="28" borderId="33" xfId="0" applyFont="1" applyFill="1" applyBorder="1" applyAlignment="1" applyProtection="1">
      <alignment horizontal="center" vertical="center" wrapText="1"/>
      <protection hidden="1"/>
    </xf>
    <xf numFmtId="0" fontId="19" fillId="28" borderId="29" xfId="0" applyFont="1" applyFill="1" applyBorder="1" applyAlignment="1" applyProtection="1">
      <alignment horizontal="center" vertical="center" wrapText="1"/>
      <protection hidden="1"/>
    </xf>
    <xf numFmtId="0" fontId="19" fillId="28" borderId="30" xfId="0" applyFont="1" applyFill="1" applyBorder="1" applyAlignment="1" applyProtection="1">
      <alignment horizontal="center" vertical="center" wrapText="1"/>
      <protection hidden="1"/>
    </xf>
    <xf numFmtId="0" fontId="19" fillId="28" borderId="31" xfId="0" applyFont="1" applyFill="1" applyBorder="1" applyAlignment="1" applyProtection="1">
      <alignment horizontal="center" vertical="center" wrapText="1"/>
      <protection hidden="1"/>
    </xf>
    <xf numFmtId="0" fontId="24" fillId="0" borderId="34" xfId="0" applyFont="1" applyFill="1" applyBorder="1" applyAlignment="1" applyProtection="1">
      <alignment horizontal="left" vertical="center" wrapText="1"/>
      <protection hidden="1"/>
    </xf>
    <xf numFmtId="0" fontId="24" fillId="0" borderId="15" xfId="0" applyFont="1" applyFill="1" applyBorder="1" applyAlignment="1" applyProtection="1">
      <alignment horizontal="left" vertical="center" wrapText="1"/>
      <protection hidden="1"/>
    </xf>
    <xf numFmtId="0" fontId="24" fillId="0" borderId="53" xfId="0" applyFont="1" applyFill="1" applyBorder="1" applyAlignment="1" applyProtection="1">
      <alignment horizontal="left" vertical="center" wrapText="1"/>
      <protection hidden="1"/>
    </xf>
    <xf numFmtId="0" fontId="21" fillId="26" borderId="15" xfId="0" applyFont="1" applyFill="1" applyBorder="1" applyAlignment="1" applyProtection="1">
      <alignment horizontal="center" vertical="center"/>
      <protection hidden="1"/>
    </xf>
    <xf numFmtId="10" fontId="34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vertical="center" wrapText="1"/>
      <protection hidden="1"/>
    </xf>
    <xf numFmtId="0" fontId="24" fillId="0" borderId="25" xfId="0" applyFont="1" applyFill="1" applyBorder="1" applyAlignment="1" applyProtection="1">
      <alignment vertical="center" wrapText="1"/>
      <protection hidden="1"/>
    </xf>
    <xf numFmtId="0" fontId="24" fillId="0" borderId="28" xfId="0" applyFont="1" applyFill="1" applyBorder="1" applyAlignment="1" applyProtection="1">
      <alignment vertical="center" wrapText="1"/>
      <protection hidden="1"/>
    </xf>
    <xf numFmtId="0" fontId="24" fillId="0" borderId="32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4" fillId="0" borderId="33" xfId="0" applyFont="1" applyFill="1" applyBorder="1" applyAlignment="1" applyProtection="1">
      <alignment vertical="center" wrapText="1"/>
      <protection hidden="1"/>
    </xf>
    <xf numFmtId="0" fontId="24" fillId="0" borderId="29" xfId="0" applyFont="1" applyFill="1" applyBorder="1" applyAlignment="1" applyProtection="1">
      <alignment vertical="center" wrapText="1"/>
      <protection hidden="1"/>
    </xf>
    <xf numFmtId="0" fontId="24" fillId="0" borderId="30" xfId="0" applyFont="1" applyFill="1" applyBorder="1" applyAlignment="1" applyProtection="1">
      <alignment vertical="center" wrapText="1"/>
      <protection hidden="1"/>
    </xf>
    <xf numFmtId="0" fontId="24" fillId="0" borderId="31" xfId="0" applyFont="1" applyFill="1" applyBorder="1" applyAlignment="1" applyProtection="1">
      <alignment vertical="center" wrapText="1"/>
      <protection hidden="1"/>
    </xf>
    <xf numFmtId="0" fontId="24" fillId="0" borderId="12" xfId="0" applyFont="1" applyFill="1" applyBorder="1" applyAlignment="1" applyProtection="1">
      <alignment vertical="center" wrapText="1"/>
      <protection hidden="1"/>
    </xf>
    <xf numFmtId="0" fontId="21" fillId="28" borderId="26" xfId="0" applyFont="1" applyFill="1" applyBorder="1" applyAlignment="1" applyProtection="1">
      <alignment horizontal="center" vertical="center" wrapText="1"/>
      <protection hidden="1"/>
    </xf>
    <xf numFmtId="0" fontId="21" fillId="28" borderId="25" xfId="0" applyFont="1" applyFill="1" applyBorder="1" applyAlignment="1" applyProtection="1">
      <alignment horizontal="center" vertical="center" wrapText="1"/>
      <protection hidden="1"/>
    </xf>
    <xf numFmtId="0" fontId="21" fillId="28" borderId="28" xfId="0" applyFont="1" applyFill="1" applyBorder="1" applyAlignment="1" applyProtection="1">
      <alignment horizontal="center" vertical="center" wrapText="1"/>
      <protection hidden="1"/>
    </xf>
    <xf numFmtId="0" fontId="21" fillId="28" borderId="29" xfId="0" applyFont="1" applyFill="1" applyBorder="1" applyAlignment="1" applyProtection="1">
      <alignment horizontal="center" vertical="center" wrapText="1"/>
      <protection hidden="1"/>
    </xf>
    <xf numFmtId="0" fontId="21" fillId="28" borderId="30" xfId="0" applyFont="1" applyFill="1" applyBorder="1" applyAlignment="1" applyProtection="1">
      <alignment horizontal="center" vertical="center" wrapText="1"/>
      <protection hidden="1"/>
    </xf>
    <xf numFmtId="0" fontId="21" fillId="28" borderId="31" xfId="0" applyFont="1" applyFill="1" applyBorder="1" applyAlignment="1" applyProtection="1">
      <alignment horizontal="center" vertical="center" wrapText="1"/>
      <protection hidden="1"/>
    </xf>
    <xf numFmtId="0" fontId="19" fillId="28" borderId="55" xfId="0" applyFont="1" applyFill="1" applyBorder="1" applyAlignment="1" applyProtection="1">
      <alignment horizontal="center" vertical="center" wrapText="1"/>
      <protection hidden="1"/>
    </xf>
    <xf numFmtId="0" fontId="19" fillId="28" borderId="56" xfId="0" applyFont="1" applyFill="1" applyBorder="1" applyAlignment="1" applyProtection="1">
      <alignment horizontal="center" vertical="center" wrapText="1"/>
      <protection hidden="1"/>
    </xf>
    <xf numFmtId="0" fontId="19" fillId="28" borderId="57" xfId="0" applyFont="1" applyFill="1" applyBorder="1" applyAlignment="1" applyProtection="1">
      <alignment horizontal="center" vertical="center" wrapText="1"/>
      <protection hidden="1"/>
    </xf>
    <xf numFmtId="10" fontId="34" fillId="0" borderId="50" xfId="0" applyNumberFormat="1" applyFont="1" applyFill="1" applyBorder="1" applyAlignment="1" applyProtection="1">
      <alignment horizontal="center" vertical="center"/>
      <protection hidden="1"/>
    </xf>
    <xf numFmtId="10" fontId="34" fillId="0" borderId="52" xfId="0" applyNumberFormat="1" applyFont="1" applyFill="1" applyBorder="1" applyAlignment="1" applyProtection="1">
      <alignment horizontal="center" vertical="center"/>
      <protection hidden="1"/>
    </xf>
    <xf numFmtId="10" fontId="23" fillId="0" borderId="33" xfId="0" applyNumberFormat="1" applyFont="1" applyFill="1" applyBorder="1" applyAlignment="1" applyProtection="1">
      <alignment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/>
    <dxf>
      <font>
        <b val="0"/>
        <i val="0"/>
        <u val="none"/>
        <strike val="0"/>
        <sz val="8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6</xdr:row>
      <xdr:rowOff>28575</xdr:rowOff>
    </xdr:from>
    <xdr:to>
      <xdr:col>3</xdr:col>
      <xdr:colOff>723900</xdr:colOff>
      <xdr:row>7</xdr:row>
      <xdr:rowOff>85725</xdr:rowOff>
    </xdr:to>
    <xdr:sp>
      <xdr:nvSpPr>
        <xdr:cNvPr id="1" name="AutoShape 12"/>
        <xdr:cNvSpPr>
          <a:spLocks/>
        </xdr:cNvSpPr>
      </xdr:nvSpPr>
      <xdr:spPr>
        <a:xfrm>
          <a:off x="2143125" y="1038225"/>
          <a:ext cx="104775" cy="2190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11</xdr:row>
      <xdr:rowOff>85725</xdr:rowOff>
    </xdr:from>
    <xdr:to>
      <xdr:col>3</xdr:col>
      <xdr:colOff>723900</xdr:colOff>
      <xdr:row>14</xdr:row>
      <xdr:rowOff>9525</xdr:rowOff>
    </xdr:to>
    <xdr:sp>
      <xdr:nvSpPr>
        <xdr:cNvPr id="2" name="AutoShape 13"/>
        <xdr:cNvSpPr>
          <a:spLocks/>
        </xdr:cNvSpPr>
      </xdr:nvSpPr>
      <xdr:spPr>
        <a:xfrm>
          <a:off x="2143125" y="1905000"/>
          <a:ext cx="104775" cy="4095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57150</xdr:rowOff>
    </xdr:from>
    <xdr:to>
      <xdr:col>7</xdr:col>
      <xdr:colOff>352425</xdr:colOff>
      <xdr:row>10</xdr:row>
      <xdr:rowOff>57150</xdr:rowOff>
    </xdr:to>
    <xdr:sp>
      <xdr:nvSpPr>
        <xdr:cNvPr id="3" name="Line 17"/>
        <xdr:cNvSpPr>
          <a:spLocks/>
        </xdr:cNvSpPr>
      </xdr:nvSpPr>
      <xdr:spPr>
        <a:xfrm>
          <a:off x="3590925" y="17145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14</xdr:row>
      <xdr:rowOff>123825</xdr:rowOff>
    </xdr:from>
    <xdr:to>
      <xdr:col>7</xdr:col>
      <xdr:colOff>361950</xdr:colOff>
      <xdr:row>14</xdr:row>
      <xdr:rowOff>123825</xdr:rowOff>
    </xdr:to>
    <xdr:sp>
      <xdr:nvSpPr>
        <xdr:cNvPr id="4" name="Line 18"/>
        <xdr:cNvSpPr>
          <a:spLocks/>
        </xdr:cNvSpPr>
      </xdr:nvSpPr>
      <xdr:spPr>
        <a:xfrm>
          <a:off x="3600450" y="24288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élèves"/>
    </sheetNames>
    <sheetDataSet>
      <sheetData sheetId="0">
        <row r="2">
          <cell r="A2" t="str">
            <v>Liste des élèves</v>
          </cell>
        </row>
        <row r="5">
          <cell r="A5" t="str">
            <v>Niveau :</v>
          </cell>
          <cell r="B5" t="str">
            <v>CM2</v>
          </cell>
        </row>
        <row r="8">
          <cell r="B8" t="str">
            <v>NOM</v>
          </cell>
          <cell r="D8" t="str">
            <v>Saisir la liste des élèves</v>
          </cell>
        </row>
        <row r="11">
          <cell r="B11" t="str">
            <v>Elève 1</v>
          </cell>
        </row>
        <row r="12">
          <cell r="B12" t="str">
            <v>Elève 2</v>
          </cell>
        </row>
        <row r="13">
          <cell r="B13" t="str">
            <v>Elève 3</v>
          </cell>
        </row>
        <row r="14">
          <cell r="B14" t="str">
            <v>Elève 4</v>
          </cell>
        </row>
        <row r="15">
          <cell r="B15" t="str">
            <v>Elève 5</v>
          </cell>
        </row>
        <row r="16">
          <cell r="B16" t="str">
            <v>Elève 6</v>
          </cell>
        </row>
        <row r="17">
          <cell r="B17" t="str">
            <v>Elève 7</v>
          </cell>
        </row>
        <row r="18">
          <cell r="B18" t="str">
            <v>Elève 8</v>
          </cell>
        </row>
        <row r="19">
          <cell r="B19" t="str">
            <v>Elève 9</v>
          </cell>
        </row>
        <row r="20">
          <cell r="B20" t="str">
            <v>Elève 10</v>
          </cell>
        </row>
        <row r="21">
          <cell r="B21" t="str">
            <v>Elève 11</v>
          </cell>
        </row>
        <row r="22">
          <cell r="B22" t="str">
            <v>Elève 12</v>
          </cell>
        </row>
        <row r="23">
          <cell r="B23" t="str">
            <v>Elève 13</v>
          </cell>
        </row>
        <row r="24">
          <cell r="B24" t="str">
            <v>Elève 14</v>
          </cell>
        </row>
        <row r="25">
          <cell r="B25" t="str">
            <v>Elève 15</v>
          </cell>
        </row>
        <row r="26">
          <cell r="B26" t="str">
            <v>Elève 16</v>
          </cell>
        </row>
        <row r="27">
          <cell r="B27" t="str">
            <v>Elève 17</v>
          </cell>
        </row>
        <row r="28">
          <cell r="B28" t="str">
            <v>Elève 18</v>
          </cell>
        </row>
        <row r="29">
          <cell r="B29" t="str">
            <v>Elève 19</v>
          </cell>
        </row>
        <row r="30">
          <cell r="B30" t="str">
            <v>Elève 20</v>
          </cell>
        </row>
        <row r="31">
          <cell r="B31" t="str">
            <v>Elève 21</v>
          </cell>
        </row>
        <row r="32">
          <cell r="B32" t="str">
            <v>Elève 22</v>
          </cell>
        </row>
        <row r="33">
          <cell r="B33" t="str">
            <v>Elève 23</v>
          </cell>
        </row>
        <row r="34">
          <cell r="B34" t="str">
            <v>Elève 24</v>
          </cell>
        </row>
        <row r="35">
          <cell r="B35" t="str">
            <v>Elève 25</v>
          </cell>
        </row>
        <row r="36">
          <cell r="B36" t="str">
            <v>Elève 26</v>
          </cell>
        </row>
        <row r="37">
          <cell r="B37" t="str">
            <v>Elève 27</v>
          </cell>
        </row>
        <row r="38">
          <cell r="B38" t="str">
            <v>Elève 28</v>
          </cell>
        </row>
        <row r="39">
          <cell r="B39" t="str">
            <v>Elève 29</v>
          </cell>
        </row>
        <row r="40">
          <cell r="B40" t="str">
            <v>Elève 30</v>
          </cell>
        </row>
        <row r="41">
          <cell r="B41" t="str">
            <v>Elève 31</v>
          </cell>
        </row>
        <row r="42">
          <cell r="B42" t="str">
            <v>Elève 32</v>
          </cell>
        </row>
        <row r="43">
          <cell r="B43" t="str">
            <v>Elève 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zoomScalePageLayoutView="0" workbookViewId="0" topLeftCell="A1">
      <selection activeCell="B4" sqref="B4:G5"/>
    </sheetView>
  </sheetViews>
  <sheetFormatPr defaultColWidth="11.421875" defaultRowHeight="12.75"/>
  <cols>
    <col min="1" max="1" width="11.421875" style="1" customWidth="1"/>
    <col min="2" max="3" width="5.7109375" style="1" customWidth="1"/>
    <col min="4" max="5" width="11.421875" style="1" customWidth="1"/>
    <col min="6" max="7" width="5.7109375" style="1" customWidth="1"/>
    <col min="8" max="8" width="11.421875" style="1" customWidth="1"/>
    <col min="9" max="9" width="11.140625" style="1" customWidth="1"/>
    <col min="10" max="10" width="11.421875" style="1" customWidth="1"/>
    <col min="11" max="11" width="13.7109375" style="1" customWidth="1"/>
    <col min="12" max="254" width="11.421875" style="1" customWidth="1"/>
    <col min="255" max="16384" width="11.421875" style="2" customWidth="1"/>
  </cols>
  <sheetData>
    <row r="2" ht="15.75">
      <c r="A2" s="3" t="s">
        <v>21</v>
      </c>
    </row>
    <row r="4" spans="2:9" ht="12.75">
      <c r="B4" s="115" t="s">
        <v>0</v>
      </c>
      <c r="C4" s="115"/>
      <c r="D4" s="115"/>
      <c r="E4" s="115"/>
      <c r="F4" s="115"/>
      <c r="G4" s="115"/>
      <c r="I4" s="4" t="s">
        <v>89</v>
      </c>
    </row>
    <row r="5" spans="2:9" ht="12.75">
      <c r="B5" s="115"/>
      <c r="C5" s="115"/>
      <c r="D5" s="115"/>
      <c r="E5" s="115"/>
      <c r="F5" s="115"/>
      <c r="G5" s="115"/>
      <c r="I5" s="32" t="s">
        <v>88</v>
      </c>
    </row>
    <row r="10" spans="3:9" ht="12.75">
      <c r="C10" s="113">
        <v>2</v>
      </c>
      <c r="D10" s="114" t="s">
        <v>1</v>
      </c>
      <c r="E10" s="114"/>
      <c r="F10" s="114"/>
      <c r="I10" s="4" t="s">
        <v>87</v>
      </c>
    </row>
    <row r="11" spans="3:9" ht="12.75">
      <c r="C11" s="113"/>
      <c r="D11" s="114"/>
      <c r="E11" s="114"/>
      <c r="F11" s="114"/>
      <c r="I11" s="1" t="s">
        <v>2</v>
      </c>
    </row>
    <row r="12" ht="12.75">
      <c r="I12" s="32" t="s">
        <v>22</v>
      </c>
    </row>
    <row r="13" ht="12.75">
      <c r="I13" s="46" t="s">
        <v>23</v>
      </c>
    </row>
    <row r="15" spans="1:9" ht="12.75">
      <c r="A15" s="2"/>
      <c r="B15" s="2"/>
      <c r="C15" s="113">
        <v>3</v>
      </c>
      <c r="D15" s="114" t="s">
        <v>48</v>
      </c>
      <c r="E15" s="114"/>
      <c r="F15" s="114"/>
      <c r="G15" s="2"/>
      <c r="H15" s="2"/>
      <c r="I15" s="4" t="s">
        <v>42</v>
      </c>
    </row>
    <row r="16" spans="3:9" ht="12.75">
      <c r="C16" s="113"/>
      <c r="D16" s="114"/>
      <c r="E16" s="114"/>
      <c r="F16" s="114"/>
      <c r="G16" s="2"/>
      <c r="H16" s="2"/>
      <c r="I16" s="32" t="s">
        <v>24</v>
      </c>
    </row>
    <row r="18" ht="12.75">
      <c r="D18" s="32"/>
    </row>
    <row r="19" spans="3:9" ht="12.75">
      <c r="C19" s="112"/>
      <c r="D19" s="116"/>
      <c r="E19" s="116"/>
      <c r="F19" s="116"/>
      <c r="I19" s="84"/>
    </row>
    <row r="20" spans="6:7" ht="12.75">
      <c r="F20" s="32"/>
      <c r="G20" s="32"/>
    </row>
    <row r="21" ht="12.75">
      <c r="I21" s="84"/>
    </row>
    <row r="22" spans="3:9" ht="12.75">
      <c r="C22" s="116"/>
      <c r="D22" s="116"/>
      <c r="E22" s="116"/>
      <c r="F22" s="116"/>
      <c r="I22" s="32"/>
    </row>
    <row r="23" spans="3:9" ht="12.75">
      <c r="C23" s="116"/>
      <c r="D23" s="116"/>
      <c r="E23" s="116"/>
      <c r="F23" s="116"/>
      <c r="I23" s="32"/>
    </row>
    <row r="26" ht="12.75">
      <c r="I26" s="84"/>
    </row>
    <row r="27" spans="3:9" ht="12.75">
      <c r="C27" s="116"/>
      <c r="D27" s="116"/>
      <c r="E27" s="116"/>
      <c r="F27" s="116"/>
      <c r="I27" s="32"/>
    </row>
    <row r="28" spans="3:9" ht="12.75">
      <c r="C28" s="116"/>
      <c r="D28" s="116"/>
      <c r="E28" s="116"/>
      <c r="F28" s="116"/>
      <c r="I28" s="32"/>
    </row>
    <row r="33" ht="12.75">
      <c r="A33" s="48" t="s">
        <v>90</v>
      </c>
    </row>
  </sheetData>
  <sheetProtection/>
  <mergeCells count="10">
    <mergeCell ref="C22:C23"/>
    <mergeCell ref="D22:F23"/>
    <mergeCell ref="D19:F19"/>
    <mergeCell ref="C27:C28"/>
    <mergeCell ref="D27:F28"/>
    <mergeCell ref="C15:C16"/>
    <mergeCell ref="D15:F16"/>
    <mergeCell ref="B4:G5"/>
    <mergeCell ref="C10:C11"/>
    <mergeCell ref="D10:F11"/>
  </mergeCells>
  <printOptions/>
  <pageMargins left="0.39375" right="0.39375" top="0.5118055555555556" bottom="0.39375" header="0.5118055555555556" footer="0.5118055555555556"/>
  <pageSetup horizontalDpi="300" verticalDpi="300" orientation="landscape" paperSize="9" r:id="rId2"/>
  <headerFooter alignWithMargins="0">
    <oddHeader>&amp;L&amp;8Académie de Versailles&amp;C&amp;A&amp;R&amp;8Inspection académique de l'Essonne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162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"/>
    </sheetView>
  </sheetViews>
  <sheetFormatPr defaultColWidth="11.7109375" defaultRowHeight="12.75"/>
  <cols>
    <col min="1" max="1" width="4.57421875" style="5" customWidth="1"/>
    <col min="2" max="2" width="5.421875" style="5" customWidth="1"/>
    <col min="3" max="3" width="30.7109375" style="5" customWidth="1"/>
    <col min="4" max="82" width="3.57421875" style="5" customWidth="1"/>
    <col min="83" max="95" width="4.00390625" style="5" bestFit="1" customWidth="1"/>
    <col min="96" max="98" width="4.00390625" style="5" customWidth="1"/>
    <col min="99" max="102" width="3.57421875" style="5" customWidth="1"/>
    <col min="103" max="103" width="4.00390625" style="5" bestFit="1" customWidth="1"/>
    <col min="104" max="105" width="3.57421875" style="5" customWidth="1"/>
    <col min="106" max="16384" width="11.7109375" style="5" customWidth="1"/>
  </cols>
  <sheetData>
    <row r="2" spans="1:105" ht="12.75" customHeight="1">
      <c r="A2" s="117" t="s">
        <v>49</v>
      </c>
      <c r="B2" s="118"/>
      <c r="C2" s="119"/>
      <c r="E2" s="6"/>
      <c r="F2" s="126" t="s">
        <v>19</v>
      </c>
      <c r="G2" s="126"/>
      <c r="H2" s="42">
        <v>1</v>
      </c>
      <c r="I2" s="6" t="s">
        <v>20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6" t="s">
        <v>25</v>
      </c>
      <c r="AG2" s="6"/>
      <c r="AH2" s="6" t="s">
        <v>20</v>
      </c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7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 t="s">
        <v>25</v>
      </c>
      <c r="BV2" s="6"/>
      <c r="BW2" s="6" t="s">
        <v>20</v>
      </c>
      <c r="BX2" s="6"/>
      <c r="BY2" s="6"/>
      <c r="BZ2" s="6"/>
      <c r="CA2" s="6"/>
      <c r="CB2" s="6"/>
      <c r="CC2" s="6"/>
      <c r="CD2" s="6"/>
      <c r="CE2" s="6"/>
      <c r="CF2" s="6"/>
      <c r="CG2" s="7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/>
      <c r="CU2"/>
      <c r="CV2"/>
      <c r="CW2"/>
      <c r="CX2"/>
      <c r="CY2"/>
      <c r="CZ2"/>
      <c r="DA2"/>
    </row>
    <row r="3" spans="1:105" ht="12.75">
      <c r="A3" s="120"/>
      <c r="B3" s="121"/>
      <c r="C3" s="122"/>
      <c r="E3" s="6"/>
      <c r="F3" s="126" t="s">
        <v>19</v>
      </c>
      <c r="G3" s="126"/>
      <c r="H3" s="42">
        <v>0</v>
      </c>
      <c r="I3" s="6" t="s">
        <v>26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6" t="s">
        <v>27</v>
      </c>
      <c r="AG3" s="6"/>
      <c r="AH3" s="6" t="s">
        <v>26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7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 t="s">
        <v>27</v>
      </c>
      <c r="BV3" s="6"/>
      <c r="BW3" s="6" t="s">
        <v>26</v>
      </c>
      <c r="BX3" s="6"/>
      <c r="BY3" s="6"/>
      <c r="BZ3" s="6"/>
      <c r="CA3" s="6"/>
      <c r="CB3" s="6"/>
      <c r="CC3" s="6"/>
      <c r="CD3" s="6"/>
      <c r="CE3" s="6"/>
      <c r="CF3" s="6"/>
      <c r="CG3" s="7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/>
      <c r="CU3"/>
      <c r="CV3"/>
      <c r="CW3"/>
      <c r="CX3"/>
      <c r="CY3"/>
      <c r="CZ3"/>
      <c r="DA3"/>
    </row>
    <row r="4" spans="1:97" ht="12.75">
      <c r="A4" s="120"/>
      <c r="B4" s="121"/>
      <c r="C4" s="122"/>
      <c r="E4" s="6"/>
      <c r="F4" s="126" t="s">
        <v>19</v>
      </c>
      <c r="G4" s="126"/>
      <c r="H4" s="42" t="s">
        <v>18</v>
      </c>
      <c r="I4" s="6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6" t="s">
        <v>29</v>
      </c>
      <c r="AG4" s="6"/>
      <c r="AH4" s="6" t="s">
        <v>28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7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 t="s">
        <v>29</v>
      </c>
      <c r="BV4" s="6"/>
      <c r="BW4" s="6" t="s">
        <v>28</v>
      </c>
      <c r="BX4" s="6"/>
      <c r="BY4" s="6"/>
      <c r="BZ4" s="6"/>
      <c r="CA4" s="6"/>
      <c r="CB4" s="6"/>
      <c r="CC4" s="6"/>
      <c r="CD4" s="6"/>
      <c r="CE4" s="6"/>
      <c r="CF4" s="6"/>
      <c r="CG4" s="7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1:3" ht="12.75">
      <c r="A5" s="123"/>
      <c r="B5" s="124"/>
      <c r="C5" s="125"/>
    </row>
    <row r="6" ht="12.75">
      <c r="D6" s="8" t="s">
        <v>4</v>
      </c>
    </row>
    <row r="7" spans="3:103" ht="12.75">
      <c r="C7" s="9" t="s">
        <v>3</v>
      </c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6">
        <v>32</v>
      </c>
      <c r="AJ7" s="36">
        <v>33</v>
      </c>
      <c r="AK7" s="36">
        <v>34</v>
      </c>
      <c r="AL7" s="36">
        <v>35</v>
      </c>
      <c r="AM7" s="36">
        <v>36</v>
      </c>
      <c r="AN7" s="36">
        <v>37</v>
      </c>
      <c r="AO7" s="36">
        <v>38</v>
      </c>
      <c r="AP7" s="36">
        <v>39</v>
      </c>
      <c r="AQ7" s="36">
        <v>40</v>
      </c>
      <c r="AR7" s="36">
        <v>41</v>
      </c>
      <c r="AS7" s="36">
        <v>42</v>
      </c>
      <c r="AT7" s="36">
        <v>43</v>
      </c>
      <c r="AU7" s="36">
        <v>44</v>
      </c>
      <c r="AV7" s="36">
        <v>45</v>
      </c>
      <c r="AW7" s="36">
        <v>46</v>
      </c>
      <c r="AX7" s="36">
        <v>47</v>
      </c>
      <c r="AY7" s="36">
        <v>48</v>
      </c>
      <c r="AZ7" s="36">
        <v>49</v>
      </c>
      <c r="BA7" s="36">
        <v>50</v>
      </c>
      <c r="BB7" s="36">
        <v>51</v>
      </c>
      <c r="BC7" s="36">
        <v>52</v>
      </c>
      <c r="BD7" s="36">
        <v>53</v>
      </c>
      <c r="BE7" s="36">
        <v>54</v>
      </c>
      <c r="BF7" s="36">
        <v>55</v>
      </c>
      <c r="BG7" s="36">
        <v>56</v>
      </c>
      <c r="BH7" s="36">
        <v>57</v>
      </c>
      <c r="BI7" s="36">
        <v>58</v>
      </c>
      <c r="BJ7" s="36">
        <v>59</v>
      </c>
      <c r="BK7" s="36">
        <v>60</v>
      </c>
      <c r="BL7" s="36">
        <v>61</v>
      </c>
      <c r="BM7" s="36">
        <v>62</v>
      </c>
      <c r="BN7" s="36">
        <v>63</v>
      </c>
      <c r="BO7" s="36">
        <v>64</v>
      </c>
      <c r="BP7" s="36">
        <v>65</v>
      </c>
      <c r="BQ7" s="36">
        <v>66</v>
      </c>
      <c r="BR7" s="36">
        <v>67</v>
      </c>
      <c r="BS7" s="36">
        <v>68</v>
      </c>
      <c r="BT7" s="36">
        <v>69</v>
      </c>
      <c r="BU7" s="36">
        <v>70</v>
      </c>
      <c r="BV7" s="36">
        <v>71</v>
      </c>
      <c r="BW7" s="36">
        <v>72</v>
      </c>
      <c r="BX7" s="36">
        <v>73</v>
      </c>
      <c r="BY7" s="36">
        <v>74</v>
      </c>
      <c r="BZ7" s="36">
        <v>75</v>
      </c>
      <c r="CA7" s="36">
        <v>76</v>
      </c>
      <c r="CB7" s="36">
        <v>77</v>
      </c>
      <c r="CC7" s="36">
        <v>78</v>
      </c>
      <c r="CD7" s="36">
        <v>79</v>
      </c>
      <c r="CE7" s="36">
        <v>80</v>
      </c>
      <c r="CF7" s="36">
        <v>81</v>
      </c>
      <c r="CG7" s="36">
        <v>82</v>
      </c>
      <c r="CH7" s="36">
        <v>83</v>
      </c>
      <c r="CI7" s="36">
        <v>84</v>
      </c>
      <c r="CJ7" s="36">
        <v>85</v>
      </c>
      <c r="CK7" s="36">
        <v>86</v>
      </c>
      <c r="CL7" s="36">
        <v>87</v>
      </c>
      <c r="CM7" s="36">
        <v>88</v>
      </c>
      <c r="CN7" s="36">
        <v>89</v>
      </c>
      <c r="CO7" s="36">
        <v>90</v>
      </c>
      <c r="CP7" s="36">
        <v>91</v>
      </c>
      <c r="CQ7" s="36">
        <v>92</v>
      </c>
      <c r="CR7" s="36">
        <v>93</v>
      </c>
      <c r="CS7" s="36">
        <v>94</v>
      </c>
      <c r="CT7" s="36">
        <v>95</v>
      </c>
      <c r="CU7" s="36">
        <v>96</v>
      </c>
      <c r="CV7" s="36">
        <v>97</v>
      </c>
      <c r="CW7" s="36">
        <v>98</v>
      </c>
      <c r="CX7" s="36">
        <v>99</v>
      </c>
      <c r="CY7" s="36">
        <v>100</v>
      </c>
    </row>
    <row r="8" spans="2:103" ht="12.75">
      <c r="B8" s="33">
        <v>1</v>
      </c>
      <c r="C8" s="34" t="str">
        <f>IF(ISBLANK('[1]Liste élèves'!B11),"",('[1]Liste élèves'!B11))</f>
        <v>Elève 1</v>
      </c>
      <c r="D8" s="85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1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1</v>
      </c>
      <c r="CB8" s="44">
        <v>1</v>
      </c>
      <c r="CC8" s="44">
        <v>1</v>
      </c>
      <c r="CD8" s="44">
        <v>1</v>
      </c>
      <c r="CE8" s="44">
        <v>1</v>
      </c>
      <c r="CF8" s="44">
        <v>1</v>
      </c>
      <c r="CG8" s="44">
        <v>1</v>
      </c>
      <c r="CH8" s="44">
        <v>1</v>
      </c>
      <c r="CI8" s="44">
        <v>1</v>
      </c>
      <c r="CJ8" s="44">
        <v>1</v>
      </c>
      <c r="CK8" s="44">
        <v>0</v>
      </c>
      <c r="CL8" s="44">
        <v>1</v>
      </c>
      <c r="CM8" s="44">
        <v>1</v>
      </c>
      <c r="CN8" s="44">
        <v>0</v>
      </c>
      <c r="CO8" s="44">
        <v>0</v>
      </c>
      <c r="CP8" s="44">
        <v>0</v>
      </c>
      <c r="CQ8" s="44">
        <v>1</v>
      </c>
      <c r="CR8" s="44">
        <v>1</v>
      </c>
      <c r="CS8" s="44">
        <v>1</v>
      </c>
      <c r="CT8" s="44">
        <v>1</v>
      </c>
      <c r="CU8" s="44">
        <v>1</v>
      </c>
      <c r="CV8" s="44">
        <v>1</v>
      </c>
      <c r="CW8" s="44">
        <v>1</v>
      </c>
      <c r="CX8" s="44">
        <v>1</v>
      </c>
      <c r="CY8" s="44">
        <v>1</v>
      </c>
    </row>
    <row r="9" spans="2:103" ht="12.75">
      <c r="B9" s="33">
        <v>2</v>
      </c>
      <c r="C9" s="35" t="str">
        <f>IF(ISBLANK('[1]Liste élèves'!B12),"",('[1]Liste élèves'!B12))</f>
        <v>Elève 2</v>
      </c>
      <c r="D9" s="45">
        <v>1</v>
      </c>
      <c r="E9" s="45">
        <v>0</v>
      </c>
      <c r="F9" s="45">
        <v>1</v>
      </c>
      <c r="G9" s="45">
        <v>0</v>
      </c>
      <c r="H9" s="45">
        <v>0</v>
      </c>
      <c r="I9" s="45">
        <v>1</v>
      </c>
      <c r="J9" s="45">
        <v>0</v>
      </c>
      <c r="K9" s="45">
        <v>1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1</v>
      </c>
      <c r="R9" s="45">
        <v>1</v>
      </c>
      <c r="S9" s="45">
        <v>1</v>
      </c>
      <c r="T9" s="45">
        <v>1</v>
      </c>
      <c r="U9" s="45">
        <v>0</v>
      </c>
      <c r="V9" s="45">
        <v>1</v>
      </c>
      <c r="W9" s="45">
        <v>0</v>
      </c>
      <c r="X9" s="45">
        <v>1</v>
      </c>
      <c r="Y9" s="45">
        <v>0</v>
      </c>
      <c r="Z9" s="45">
        <v>1</v>
      </c>
      <c r="AA9" s="45">
        <v>0</v>
      </c>
      <c r="AB9" s="45">
        <v>1</v>
      </c>
      <c r="AC9" s="45">
        <v>1</v>
      </c>
      <c r="AD9" s="45">
        <v>1</v>
      </c>
      <c r="AE9" s="45">
        <v>1</v>
      </c>
      <c r="AF9" s="45">
        <v>0</v>
      </c>
      <c r="AG9" s="45">
        <v>0</v>
      </c>
      <c r="AH9" s="45">
        <v>0</v>
      </c>
      <c r="AI9" s="45">
        <v>0</v>
      </c>
      <c r="AJ9" s="45">
        <v>1</v>
      </c>
      <c r="AK9" s="45">
        <v>1</v>
      </c>
      <c r="AL9" s="45">
        <v>1</v>
      </c>
      <c r="AM9" s="45">
        <v>1</v>
      </c>
      <c r="AN9" s="45">
        <v>1</v>
      </c>
      <c r="AO9" s="45">
        <v>1</v>
      </c>
      <c r="AP9" s="45">
        <v>0</v>
      </c>
      <c r="AQ9" s="45">
        <v>0</v>
      </c>
      <c r="AR9" s="45">
        <v>0</v>
      </c>
      <c r="AS9" s="45">
        <v>0</v>
      </c>
      <c r="AT9" s="45">
        <v>1</v>
      </c>
      <c r="AU9" s="45">
        <v>0</v>
      </c>
      <c r="AV9" s="45">
        <v>1</v>
      </c>
      <c r="AW9" s="45">
        <v>0</v>
      </c>
      <c r="AX9" s="45">
        <v>0</v>
      </c>
      <c r="AY9" s="45">
        <v>1</v>
      </c>
      <c r="AZ9" s="45">
        <v>1</v>
      </c>
      <c r="BA9" s="45">
        <v>0</v>
      </c>
      <c r="BB9" s="45">
        <v>0</v>
      </c>
      <c r="BC9" s="45">
        <v>0</v>
      </c>
      <c r="BD9" s="45">
        <v>0</v>
      </c>
      <c r="BE9" s="45">
        <v>1</v>
      </c>
      <c r="BF9" s="45">
        <v>0</v>
      </c>
      <c r="BG9" s="45">
        <v>1</v>
      </c>
      <c r="BH9" s="45">
        <v>0</v>
      </c>
      <c r="BI9" s="45">
        <v>1</v>
      </c>
      <c r="BJ9" s="45">
        <v>0</v>
      </c>
      <c r="BK9" s="45">
        <v>1</v>
      </c>
      <c r="BL9" s="45">
        <v>0</v>
      </c>
      <c r="BM9" s="45">
        <v>1</v>
      </c>
      <c r="BN9" s="45">
        <v>0</v>
      </c>
      <c r="BO9" s="45">
        <v>1</v>
      </c>
      <c r="BP9" s="45">
        <v>0</v>
      </c>
      <c r="BQ9" s="45">
        <v>1</v>
      </c>
      <c r="BR9" s="45">
        <v>0</v>
      </c>
      <c r="BS9" s="45">
        <v>1</v>
      </c>
      <c r="BT9" s="45">
        <v>0</v>
      </c>
      <c r="BU9" s="45">
        <v>1</v>
      </c>
      <c r="BV9" s="45">
        <v>0</v>
      </c>
      <c r="BW9" s="45">
        <v>1</v>
      </c>
      <c r="BX9" s="45">
        <v>0</v>
      </c>
      <c r="BY9" s="45">
        <v>1</v>
      </c>
      <c r="BZ9" s="45">
        <v>0</v>
      </c>
      <c r="CA9" s="45">
        <v>1</v>
      </c>
      <c r="CB9" s="45">
        <v>0</v>
      </c>
      <c r="CC9" s="45">
        <v>1</v>
      </c>
      <c r="CD9" s="45">
        <v>0</v>
      </c>
      <c r="CE9" s="45">
        <v>1</v>
      </c>
      <c r="CF9" s="45">
        <v>0</v>
      </c>
      <c r="CG9" s="45">
        <v>0</v>
      </c>
      <c r="CH9" s="45">
        <v>0</v>
      </c>
      <c r="CI9" s="45">
        <v>1</v>
      </c>
      <c r="CJ9" s="45">
        <v>1</v>
      </c>
      <c r="CK9" s="45">
        <v>1</v>
      </c>
      <c r="CL9" s="45">
        <v>1</v>
      </c>
      <c r="CM9" s="45">
        <v>1</v>
      </c>
      <c r="CN9" s="45">
        <v>1</v>
      </c>
      <c r="CO9" s="45">
        <v>0</v>
      </c>
      <c r="CP9" s="45">
        <v>0</v>
      </c>
      <c r="CQ9" s="45">
        <v>0</v>
      </c>
      <c r="CR9" s="45">
        <v>0</v>
      </c>
      <c r="CS9" s="45">
        <v>1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1</v>
      </c>
    </row>
    <row r="10" spans="2:103" ht="12.75">
      <c r="B10" s="33">
        <v>3</v>
      </c>
      <c r="C10" s="34" t="str">
        <f>IF(ISBLANK('[1]Liste élèves'!B13),"",('[1]Liste élèves'!B13))</f>
        <v>Elève 3</v>
      </c>
      <c r="D10" s="44">
        <v>1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1</v>
      </c>
      <c r="AE10" s="44">
        <v>0</v>
      </c>
      <c r="AF10" s="44">
        <v>1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</row>
    <row r="11" spans="2:103" ht="12.75">
      <c r="B11" s="33">
        <v>4</v>
      </c>
      <c r="C11" s="35" t="str">
        <f>IF(ISBLANK('[1]Liste élèves'!B14),"",('[1]Liste élèves'!B14))</f>
        <v>Elève 4</v>
      </c>
      <c r="D11" s="45">
        <v>1</v>
      </c>
      <c r="E11" s="45">
        <v>1</v>
      </c>
      <c r="F11" s="45">
        <v>0</v>
      </c>
      <c r="G11" s="45">
        <v>1</v>
      </c>
      <c r="H11" s="45">
        <v>0</v>
      </c>
      <c r="I11" s="45">
        <v>1</v>
      </c>
      <c r="J11" s="45">
        <v>0</v>
      </c>
      <c r="K11" s="45">
        <v>1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</v>
      </c>
      <c r="R11" s="45">
        <v>1</v>
      </c>
      <c r="S11" s="45">
        <v>1</v>
      </c>
      <c r="T11" s="45">
        <v>1</v>
      </c>
      <c r="U11" s="45">
        <v>0</v>
      </c>
      <c r="V11" s="45">
        <v>1</v>
      </c>
      <c r="W11" s="45">
        <v>0</v>
      </c>
      <c r="X11" s="45">
        <v>1</v>
      </c>
      <c r="Y11" s="45">
        <v>0</v>
      </c>
      <c r="Z11" s="45">
        <v>1</v>
      </c>
      <c r="AA11" s="45">
        <v>0</v>
      </c>
      <c r="AB11" s="45">
        <v>1</v>
      </c>
      <c r="AC11" s="45">
        <v>1</v>
      </c>
      <c r="AD11" s="45">
        <v>1</v>
      </c>
      <c r="AE11" s="45">
        <v>1</v>
      </c>
      <c r="AF11" s="45">
        <v>0</v>
      </c>
      <c r="AG11" s="45">
        <v>0</v>
      </c>
      <c r="AH11" s="45">
        <v>0</v>
      </c>
      <c r="AI11" s="45">
        <v>0</v>
      </c>
      <c r="AJ11" s="45">
        <v>1</v>
      </c>
      <c r="AK11" s="45">
        <v>1</v>
      </c>
      <c r="AL11" s="45">
        <v>1</v>
      </c>
      <c r="AM11" s="45">
        <v>1</v>
      </c>
      <c r="AN11" s="45">
        <v>1</v>
      </c>
      <c r="AO11" s="45">
        <v>1</v>
      </c>
      <c r="AP11" s="45">
        <v>0</v>
      </c>
      <c r="AQ11" s="45">
        <v>0</v>
      </c>
      <c r="AR11" s="45">
        <v>0</v>
      </c>
      <c r="AS11" s="45">
        <v>0</v>
      </c>
      <c r="AT11" s="45">
        <v>1</v>
      </c>
      <c r="AU11" s="45">
        <v>0</v>
      </c>
      <c r="AV11" s="45">
        <v>1</v>
      </c>
      <c r="AW11" s="45">
        <v>0</v>
      </c>
      <c r="AX11" s="45">
        <v>0</v>
      </c>
      <c r="AY11" s="45">
        <v>1</v>
      </c>
      <c r="AZ11" s="45">
        <v>1</v>
      </c>
      <c r="BA11" s="45">
        <v>0</v>
      </c>
      <c r="BB11" s="45">
        <v>0</v>
      </c>
      <c r="BC11" s="45">
        <v>0</v>
      </c>
      <c r="BD11" s="45">
        <v>0</v>
      </c>
      <c r="BE11" s="45">
        <v>1</v>
      </c>
      <c r="BF11" s="45">
        <v>0</v>
      </c>
      <c r="BG11" s="45">
        <v>1</v>
      </c>
      <c r="BH11" s="45">
        <v>0</v>
      </c>
      <c r="BI11" s="45">
        <v>1</v>
      </c>
      <c r="BJ11" s="45">
        <v>0</v>
      </c>
      <c r="BK11" s="45">
        <v>1</v>
      </c>
      <c r="BL11" s="45">
        <v>0</v>
      </c>
      <c r="BM11" s="45">
        <v>1</v>
      </c>
      <c r="BN11" s="45">
        <v>0</v>
      </c>
      <c r="BO11" s="45">
        <v>1</v>
      </c>
      <c r="BP11" s="45">
        <v>0</v>
      </c>
      <c r="BQ11" s="45">
        <v>1</v>
      </c>
      <c r="BR11" s="45">
        <v>0</v>
      </c>
      <c r="BS11" s="45">
        <v>1</v>
      </c>
      <c r="BT11" s="45">
        <v>0</v>
      </c>
      <c r="BU11" s="45">
        <v>1</v>
      </c>
      <c r="BV11" s="45">
        <v>0</v>
      </c>
      <c r="BW11" s="45">
        <v>1</v>
      </c>
      <c r="BX11" s="45">
        <v>0</v>
      </c>
      <c r="BY11" s="45">
        <v>1</v>
      </c>
      <c r="BZ11" s="45">
        <v>0</v>
      </c>
      <c r="CA11" s="45">
        <v>1</v>
      </c>
      <c r="CB11" s="45">
        <v>0</v>
      </c>
      <c r="CC11" s="45">
        <v>1</v>
      </c>
      <c r="CD11" s="45">
        <v>0</v>
      </c>
      <c r="CE11" s="45">
        <v>1</v>
      </c>
      <c r="CF11" s="45">
        <v>0</v>
      </c>
      <c r="CG11" s="45">
        <v>0</v>
      </c>
      <c r="CH11" s="45">
        <v>0</v>
      </c>
      <c r="CI11" s="45">
        <v>1</v>
      </c>
      <c r="CJ11" s="45">
        <v>1</v>
      </c>
      <c r="CK11" s="45">
        <v>1</v>
      </c>
      <c r="CL11" s="45">
        <v>1</v>
      </c>
      <c r="CM11" s="45">
        <v>1</v>
      </c>
      <c r="CN11" s="45">
        <v>1</v>
      </c>
      <c r="CO11" s="45">
        <v>0</v>
      </c>
      <c r="CP11" s="45">
        <v>0</v>
      </c>
      <c r="CQ11" s="45">
        <v>0</v>
      </c>
      <c r="CR11" s="45">
        <v>0</v>
      </c>
      <c r="CS11" s="45">
        <v>1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1</v>
      </c>
    </row>
    <row r="12" spans="2:103" ht="12.75">
      <c r="B12" s="33">
        <v>5</v>
      </c>
      <c r="C12" s="34" t="str">
        <f>IF(ISBLANK('[1]Liste élèves'!B15),"",('[1]Liste élèves'!B15))</f>
        <v>Elève 5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1</v>
      </c>
      <c r="AE12" s="44">
        <v>0</v>
      </c>
      <c r="AF12" s="44">
        <v>1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</row>
    <row r="13" spans="2:103" ht="12.75">
      <c r="B13" s="33">
        <v>6</v>
      </c>
      <c r="C13" s="35" t="str">
        <f>IF(ISBLANK('[1]Liste élèves'!B16),"",('[1]Liste élèves'!B16))</f>
        <v>Elève 6</v>
      </c>
      <c r="D13" s="45">
        <v>1</v>
      </c>
      <c r="E13" s="45">
        <v>1</v>
      </c>
      <c r="F13" s="45">
        <v>0</v>
      </c>
      <c r="G13" s="45">
        <v>1</v>
      </c>
      <c r="H13" s="45">
        <v>0</v>
      </c>
      <c r="I13" s="45">
        <v>1</v>
      </c>
      <c r="J13" s="45">
        <v>0</v>
      </c>
      <c r="K13" s="45">
        <v>1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1</v>
      </c>
      <c r="R13" s="45">
        <v>1</v>
      </c>
      <c r="S13" s="45">
        <v>1</v>
      </c>
      <c r="T13" s="45">
        <v>1</v>
      </c>
      <c r="U13" s="45">
        <v>0</v>
      </c>
      <c r="V13" s="45">
        <v>1</v>
      </c>
      <c r="W13" s="45">
        <v>0</v>
      </c>
      <c r="X13" s="45">
        <v>1</v>
      </c>
      <c r="Y13" s="45">
        <v>0</v>
      </c>
      <c r="Z13" s="45">
        <v>1</v>
      </c>
      <c r="AA13" s="45">
        <v>0</v>
      </c>
      <c r="AB13" s="45">
        <v>1</v>
      </c>
      <c r="AC13" s="45">
        <v>1</v>
      </c>
      <c r="AD13" s="45">
        <v>1</v>
      </c>
      <c r="AE13" s="45">
        <v>1</v>
      </c>
      <c r="AF13" s="45">
        <v>0</v>
      </c>
      <c r="AG13" s="45">
        <v>0</v>
      </c>
      <c r="AH13" s="45">
        <v>0</v>
      </c>
      <c r="AI13" s="45">
        <v>0</v>
      </c>
      <c r="AJ13" s="45">
        <v>1</v>
      </c>
      <c r="AK13" s="45">
        <v>1</v>
      </c>
      <c r="AL13" s="45">
        <v>1</v>
      </c>
      <c r="AM13" s="45">
        <v>1</v>
      </c>
      <c r="AN13" s="45">
        <v>1</v>
      </c>
      <c r="AO13" s="45">
        <v>1</v>
      </c>
      <c r="AP13" s="45">
        <v>0</v>
      </c>
      <c r="AQ13" s="45">
        <v>0</v>
      </c>
      <c r="AR13" s="45">
        <v>0</v>
      </c>
      <c r="AS13" s="45">
        <v>0</v>
      </c>
      <c r="AT13" s="45">
        <v>1</v>
      </c>
      <c r="AU13" s="45">
        <v>0</v>
      </c>
      <c r="AV13" s="45">
        <v>1</v>
      </c>
      <c r="AW13" s="45">
        <v>0</v>
      </c>
      <c r="AX13" s="45">
        <v>0</v>
      </c>
      <c r="AY13" s="45">
        <v>1</v>
      </c>
      <c r="AZ13" s="45">
        <v>1</v>
      </c>
      <c r="BA13" s="45">
        <v>0</v>
      </c>
      <c r="BB13" s="45">
        <v>0</v>
      </c>
      <c r="BC13" s="45">
        <v>0</v>
      </c>
      <c r="BD13" s="45">
        <v>0</v>
      </c>
      <c r="BE13" s="45">
        <v>1</v>
      </c>
      <c r="BF13" s="45">
        <v>0</v>
      </c>
      <c r="BG13" s="45">
        <v>1</v>
      </c>
      <c r="BH13" s="45">
        <v>0</v>
      </c>
      <c r="BI13" s="45">
        <v>1</v>
      </c>
      <c r="BJ13" s="45">
        <v>0</v>
      </c>
      <c r="BK13" s="45">
        <v>1</v>
      </c>
      <c r="BL13" s="45">
        <v>0</v>
      </c>
      <c r="BM13" s="45">
        <v>1</v>
      </c>
      <c r="BN13" s="45">
        <v>0</v>
      </c>
      <c r="BO13" s="45">
        <v>1</v>
      </c>
      <c r="BP13" s="45">
        <v>0</v>
      </c>
      <c r="BQ13" s="45">
        <v>1</v>
      </c>
      <c r="BR13" s="45">
        <v>0</v>
      </c>
      <c r="BS13" s="45">
        <v>1</v>
      </c>
      <c r="BT13" s="45">
        <v>0</v>
      </c>
      <c r="BU13" s="45">
        <v>1</v>
      </c>
      <c r="BV13" s="45">
        <v>0</v>
      </c>
      <c r="BW13" s="45">
        <v>1</v>
      </c>
      <c r="BX13" s="45">
        <v>0</v>
      </c>
      <c r="BY13" s="45">
        <v>1</v>
      </c>
      <c r="BZ13" s="45">
        <v>0</v>
      </c>
      <c r="CA13" s="45">
        <v>1</v>
      </c>
      <c r="CB13" s="45">
        <v>0</v>
      </c>
      <c r="CC13" s="45">
        <v>1</v>
      </c>
      <c r="CD13" s="45">
        <v>0</v>
      </c>
      <c r="CE13" s="45">
        <v>1</v>
      </c>
      <c r="CF13" s="45">
        <v>0</v>
      </c>
      <c r="CG13" s="45">
        <v>0</v>
      </c>
      <c r="CH13" s="45">
        <v>0</v>
      </c>
      <c r="CI13" s="45">
        <v>1</v>
      </c>
      <c r="CJ13" s="45">
        <v>1</v>
      </c>
      <c r="CK13" s="45">
        <v>1</v>
      </c>
      <c r="CL13" s="45">
        <v>1</v>
      </c>
      <c r="CM13" s="45">
        <v>1</v>
      </c>
      <c r="CN13" s="45">
        <v>1</v>
      </c>
      <c r="CO13" s="45">
        <v>0</v>
      </c>
      <c r="CP13" s="45">
        <v>0</v>
      </c>
      <c r="CQ13" s="45">
        <v>0</v>
      </c>
      <c r="CR13" s="45">
        <v>0</v>
      </c>
      <c r="CS13" s="45">
        <v>1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1</v>
      </c>
    </row>
    <row r="14" spans="2:103" ht="12.75">
      <c r="B14" s="33">
        <v>7</v>
      </c>
      <c r="C14" s="34" t="str">
        <f>IF(ISBLANK('[1]Liste élèves'!B17),"",('[1]Liste élèves'!B17))</f>
        <v>Elève 7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1</v>
      </c>
      <c r="AE14" s="44">
        <v>0</v>
      </c>
      <c r="AF14" s="44">
        <v>1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</row>
    <row r="15" spans="2:103" ht="12.75">
      <c r="B15" s="33">
        <v>8</v>
      </c>
      <c r="C15" s="35" t="str">
        <f>IF(ISBLANK('[1]Liste élèves'!B18),"",('[1]Liste élèves'!B18))</f>
        <v>Elève 8</v>
      </c>
      <c r="D15" s="45">
        <v>1</v>
      </c>
      <c r="E15" s="45">
        <v>1</v>
      </c>
      <c r="F15" s="45">
        <v>0</v>
      </c>
      <c r="G15" s="45">
        <v>1</v>
      </c>
      <c r="H15" s="45">
        <v>0</v>
      </c>
      <c r="I15" s="45">
        <v>1</v>
      </c>
      <c r="J15" s="45">
        <v>0</v>
      </c>
      <c r="K15" s="45">
        <v>1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</v>
      </c>
      <c r="R15" s="45">
        <v>1</v>
      </c>
      <c r="S15" s="45">
        <v>1</v>
      </c>
      <c r="T15" s="45">
        <v>1</v>
      </c>
      <c r="U15" s="45">
        <v>0</v>
      </c>
      <c r="V15" s="45">
        <v>1</v>
      </c>
      <c r="W15" s="45">
        <v>0</v>
      </c>
      <c r="X15" s="45">
        <v>1</v>
      </c>
      <c r="Y15" s="45">
        <v>0</v>
      </c>
      <c r="Z15" s="45">
        <v>1</v>
      </c>
      <c r="AA15" s="45">
        <v>0</v>
      </c>
      <c r="AB15" s="45">
        <v>1</v>
      </c>
      <c r="AC15" s="45">
        <v>1</v>
      </c>
      <c r="AD15" s="45">
        <v>1</v>
      </c>
      <c r="AE15" s="45">
        <v>1</v>
      </c>
      <c r="AF15" s="45">
        <v>0</v>
      </c>
      <c r="AG15" s="45">
        <v>0</v>
      </c>
      <c r="AH15" s="45">
        <v>0</v>
      </c>
      <c r="AI15" s="45">
        <v>0</v>
      </c>
      <c r="AJ15" s="45">
        <v>1</v>
      </c>
      <c r="AK15" s="45">
        <v>1</v>
      </c>
      <c r="AL15" s="45">
        <v>1</v>
      </c>
      <c r="AM15" s="45">
        <v>1</v>
      </c>
      <c r="AN15" s="45">
        <v>1</v>
      </c>
      <c r="AO15" s="45">
        <v>1</v>
      </c>
      <c r="AP15" s="45">
        <v>0</v>
      </c>
      <c r="AQ15" s="45">
        <v>0</v>
      </c>
      <c r="AR15" s="45">
        <v>0</v>
      </c>
      <c r="AS15" s="45">
        <v>0</v>
      </c>
      <c r="AT15" s="45">
        <v>1</v>
      </c>
      <c r="AU15" s="45">
        <v>0</v>
      </c>
      <c r="AV15" s="45">
        <v>1</v>
      </c>
      <c r="AW15" s="45">
        <v>0</v>
      </c>
      <c r="AX15" s="45">
        <v>0</v>
      </c>
      <c r="AY15" s="45">
        <v>1</v>
      </c>
      <c r="AZ15" s="45">
        <v>1</v>
      </c>
      <c r="BA15" s="45">
        <v>1</v>
      </c>
      <c r="BB15" s="45">
        <v>0</v>
      </c>
      <c r="BC15" s="45">
        <v>0</v>
      </c>
      <c r="BD15" s="45">
        <v>0</v>
      </c>
      <c r="BE15" s="45">
        <v>1</v>
      </c>
      <c r="BF15" s="45">
        <v>0</v>
      </c>
      <c r="BG15" s="45">
        <v>1</v>
      </c>
      <c r="BH15" s="45">
        <v>0</v>
      </c>
      <c r="BI15" s="45">
        <v>1</v>
      </c>
      <c r="BJ15" s="45">
        <v>0</v>
      </c>
      <c r="BK15" s="45">
        <v>1</v>
      </c>
      <c r="BL15" s="45">
        <v>0</v>
      </c>
      <c r="BM15" s="45">
        <v>1</v>
      </c>
      <c r="BN15" s="45">
        <v>0</v>
      </c>
      <c r="BO15" s="45">
        <v>1</v>
      </c>
      <c r="BP15" s="45">
        <v>0</v>
      </c>
      <c r="BQ15" s="45">
        <v>1</v>
      </c>
      <c r="BR15" s="45">
        <v>0</v>
      </c>
      <c r="BS15" s="45">
        <v>1</v>
      </c>
      <c r="BT15" s="45">
        <v>0</v>
      </c>
      <c r="BU15" s="45">
        <v>1</v>
      </c>
      <c r="BV15" s="45">
        <v>0</v>
      </c>
      <c r="BW15" s="45">
        <v>1</v>
      </c>
      <c r="BX15" s="45">
        <v>0</v>
      </c>
      <c r="BY15" s="45">
        <v>1</v>
      </c>
      <c r="BZ15" s="45">
        <v>0</v>
      </c>
      <c r="CA15" s="45">
        <v>1</v>
      </c>
      <c r="CB15" s="45">
        <v>0</v>
      </c>
      <c r="CC15" s="45">
        <v>1</v>
      </c>
      <c r="CD15" s="45">
        <v>0</v>
      </c>
      <c r="CE15" s="45">
        <v>1</v>
      </c>
      <c r="CF15" s="45">
        <v>0</v>
      </c>
      <c r="CG15" s="45">
        <v>0</v>
      </c>
      <c r="CH15" s="45">
        <v>0</v>
      </c>
      <c r="CI15" s="45">
        <v>1</v>
      </c>
      <c r="CJ15" s="45">
        <v>1</v>
      </c>
      <c r="CK15" s="45">
        <v>1</v>
      </c>
      <c r="CL15" s="45">
        <v>1</v>
      </c>
      <c r="CM15" s="45">
        <v>1</v>
      </c>
      <c r="CN15" s="45">
        <v>1</v>
      </c>
      <c r="CO15" s="45">
        <v>0</v>
      </c>
      <c r="CP15" s="45">
        <v>0</v>
      </c>
      <c r="CQ15" s="45">
        <v>0</v>
      </c>
      <c r="CR15" s="45">
        <v>0</v>
      </c>
      <c r="CS15" s="45">
        <v>1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1</v>
      </c>
    </row>
    <row r="16" spans="2:103" ht="12.75">
      <c r="B16" s="47">
        <v>9</v>
      </c>
      <c r="C16" s="34" t="str">
        <f>IF(ISBLANK('[1]Liste élèves'!B19),"",('[1]Liste élèves'!B19))</f>
        <v>Elève 9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/>
      <c r="K16" s="44"/>
      <c r="L16" s="44"/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1</v>
      </c>
      <c r="AE16" s="44">
        <v>0</v>
      </c>
      <c r="AF16" s="44">
        <v>1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</row>
    <row r="17" spans="2:103" ht="12.75">
      <c r="B17" s="33">
        <v>10</v>
      </c>
      <c r="C17" s="35" t="str">
        <f>IF(ISBLANK('[1]Liste élèves'!B20),"",('[1]Liste élèves'!B20))</f>
        <v>Elève 10</v>
      </c>
      <c r="D17" s="45">
        <v>1</v>
      </c>
      <c r="E17" s="45">
        <v>1</v>
      </c>
      <c r="F17" s="45">
        <v>0</v>
      </c>
      <c r="G17" s="45">
        <v>1</v>
      </c>
      <c r="H17" s="45">
        <v>0</v>
      </c>
      <c r="I17" s="45">
        <v>1</v>
      </c>
      <c r="J17" s="45">
        <v>0</v>
      </c>
      <c r="K17" s="45">
        <v>1</v>
      </c>
      <c r="L17" s="45">
        <v>0</v>
      </c>
      <c r="M17" s="45">
        <v>0</v>
      </c>
      <c r="N17" s="45">
        <v>1</v>
      </c>
      <c r="O17" s="45">
        <v>0</v>
      </c>
      <c r="P17" s="45">
        <v>0</v>
      </c>
      <c r="Q17" s="45">
        <v>1</v>
      </c>
      <c r="R17" s="45">
        <v>1</v>
      </c>
      <c r="S17" s="45">
        <v>1</v>
      </c>
      <c r="T17" s="45">
        <v>1</v>
      </c>
      <c r="U17" s="45">
        <v>0</v>
      </c>
      <c r="V17" s="45">
        <v>1</v>
      </c>
      <c r="W17" s="45">
        <v>0</v>
      </c>
      <c r="X17" s="45">
        <v>1</v>
      </c>
      <c r="Y17" s="45">
        <v>0</v>
      </c>
      <c r="Z17" s="45">
        <v>1</v>
      </c>
      <c r="AA17" s="45">
        <v>0</v>
      </c>
      <c r="AB17" s="45">
        <v>1</v>
      </c>
      <c r="AC17" s="45">
        <v>1</v>
      </c>
      <c r="AD17" s="45">
        <v>1</v>
      </c>
      <c r="AE17" s="45">
        <v>1</v>
      </c>
      <c r="AF17" s="45">
        <v>0</v>
      </c>
      <c r="AG17" s="45">
        <v>0</v>
      </c>
      <c r="AH17" s="45">
        <v>0</v>
      </c>
      <c r="AI17" s="45">
        <v>0</v>
      </c>
      <c r="AJ17" s="45">
        <v>1</v>
      </c>
      <c r="AK17" s="45">
        <v>1</v>
      </c>
      <c r="AL17" s="45">
        <v>1</v>
      </c>
      <c r="AM17" s="45">
        <v>1</v>
      </c>
      <c r="AN17" s="45">
        <v>1</v>
      </c>
      <c r="AO17" s="45">
        <v>1</v>
      </c>
      <c r="AP17" s="45">
        <v>0</v>
      </c>
      <c r="AQ17" s="45">
        <v>0</v>
      </c>
      <c r="AR17" s="45">
        <v>0</v>
      </c>
      <c r="AS17" s="45">
        <v>0</v>
      </c>
      <c r="AT17" s="45">
        <v>1</v>
      </c>
      <c r="AU17" s="45">
        <v>0</v>
      </c>
      <c r="AV17" s="45">
        <v>1</v>
      </c>
      <c r="AW17" s="45">
        <v>0</v>
      </c>
      <c r="AX17" s="45">
        <v>0</v>
      </c>
      <c r="AY17" s="45">
        <v>1</v>
      </c>
      <c r="AZ17" s="45">
        <v>1</v>
      </c>
      <c r="BA17" s="45">
        <v>0</v>
      </c>
      <c r="BB17" s="45">
        <v>0</v>
      </c>
      <c r="BC17" s="45">
        <v>0</v>
      </c>
      <c r="BD17" s="45">
        <v>0</v>
      </c>
      <c r="BE17" s="45">
        <v>1</v>
      </c>
      <c r="BF17" s="45">
        <v>0</v>
      </c>
      <c r="BG17" s="45">
        <v>1</v>
      </c>
      <c r="BH17" s="45">
        <v>0</v>
      </c>
      <c r="BI17" s="45">
        <v>1</v>
      </c>
      <c r="BJ17" s="45">
        <v>0</v>
      </c>
      <c r="BK17" s="45">
        <v>1</v>
      </c>
      <c r="BL17" s="45">
        <v>0</v>
      </c>
      <c r="BM17" s="45">
        <v>1</v>
      </c>
      <c r="BN17" s="45">
        <v>0</v>
      </c>
      <c r="BO17" s="45">
        <v>1</v>
      </c>
      <c r="BP17" s="45">
        <v>0</v>
      </c>
      <c r="BQ17" s="45">
        <v>1</v>
      </c>
      <c r="BR17" s="45">
        <v>0</v>
      </c>
      <c r="BS17" s="45">
        <v>1</v>
      </c>
      <c r="BT17" s="45">
        <v>0</v>
      </c>
      <c r="BU17" s="45">
        <v>1</v>
      </c>
      <c r="BV17" s="45">
        <v>0</v>
      </c>
      <c r="BW17" s="45">
        <v>1</v>
      </c>
      <c r="BX17" s="45">
        <v>0</v>
      </c>
      <c r="BY17" s="45">
        <v>1</v>
      </c>
      <c r="BZ17" s="45">
        <v>0</v>
      </c>
      <c r="CA17" s="45">
        <v>1</v>
      </c>
      <c r="CB17" s="45">
        <v>0</v>
      </c>
      <c r="CC17" s="45">
        <v>1</v>
      </c>
      <c r="CD17" s="45">
        <v>0</v>
      </c>
      <c r="CE17" s="45">
        <v>1</v>
      </c>
      <c r="CF17" s="45">
        <v>0</v>
      </c>
      <c r="CG17" s="45">
        <v>0</v>
      </c>
      <c r="CH17" s="45">
        <v>0</v>
      </c>
      <c r="CI17" s="45">
        <v>1</v>
      </c>
      <c r="CJ17" s="45">
        <v>1</v>
      </c>
      <c r="CK17" s="45">
        <v>1</v>
      </c>
      <c r="CL17" s="45">
        <v>1</v>
      </c>
      <c r="CM17" s="45">
        <v>1</v>
      </c>
      <c r="CN17" s="45">
        <v>1</v>
      </c>
      <c r="CO17" s="45">
        <v>0</v>
      </c>
      <c r="CP17" s="45">
        <v>0</v>
      </c>
      <c r="CQ17" s="45">
        <v>0</v>
      </c>
      <c r="CR17" s="45">
        <v>0</v>
      </c>
      <c r="CS17" s="45">
        <v>1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1</v>
      </c>
    </row>
    <row r="18" spans="2:103" ht="12.75">
      <c r="B18" s="33">
        <v>11</v>
      </c>
      <c r="C18" s="34" t="str">
        <f>IF(ISBLANK('[1]Liste élèves'!B21),"",('[1]Liste élèves'!B21))</f>
        <v>Elève 11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1</v>
      </c>
      <c r="AE18" s="44">
        <v>0</v>
      </c>
      <c r="AF18" s="44">
        <v>1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1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</row>
    <row r="19" spans="2:103" ht="12.75">
      <c r="B19" s="33">
        <v>12</v>
      </c>
      <c r="C19" s="35" t="str">
        <f>IF(ISBLANK('[1]Liste élèves'!B22),"",('[1]Liste élèves'!B22))</f>
        <v>Elève 12</v>
      </c>
      <c r="D19" s="45">
        <v>1</v>
      </c>
      <c r="E19" s="45">
        <v>1</v>
      </c>
      <c r="F19" s="45">
        <v>0</v>
      </c>
      <c r="G19" s="45">
        <v>1</v>
      </c>
      <c r="H19" s="45">
        <v>0</v>
      </c>
      <c r="I19" s="45">
        <v>1</v>
      </c>
      <c r="J19" s="45">
        <v>0</v>
      </c>
      <c r="K19" s="45">
        <v>1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1</v>
      </c>
      <c r="R19" s="45">
        <v>1</v>
      </c>
      <c r="S19" s="45">
        <v>1</v>
      </c>
      <c r="T19" s="45">
        <v>1</v>
      </c>
      <c r="U19" s="45">
        <v>0</v>
      </c>
      <c r="V19" s="45">
        <v>1</v>
      </c>
      <c r="W19" s="45">
        <v>0</v>
      </c>
      <c r="X19" s="45">
        <v>1</v>
      </c>
      <c r="Y19" s="45">
        <v>0</v>
      </c>
      <c r="Z19" s="45">
        <v>1</v>
      </c>
      <c r="AA19" s="45">
        <v>0</v>
      </c>
      <c r="AB19" s="45">
        <v>1</v>
      </c>
      <c r="AC19" s="45">
        <v>1</v>
      </c>
      <c r="AD19" s="45">
        <v>1</v>
      </c>
      <c r="AE19" s="45">
        <v>1</v>
      </c>
      <c r="AF19" s="45">
        <v>0</v>
      </c>
      <c r="AG19" s="45">
        <v>0</v>
      </c>
      <c r="AH19" s="45">
        <v>0</v>
      </c>
      <c r="AI19" s="45">
        <v>0</v>
      </c>
      <c r="AJ19" s="45">
        <v>1</v>
      </c>
      <c r="AK19" s="45">
        <v>1</v>
      </c>
      <c r="AL19" s="45">
        <v>1</v>
      </c>
      <c r="AM19" s="45">
        <v>1</v>
      </c>
      <c r="AN19" s="45">
        <v>1</v>
      </c>
      <c r="AO19" s="45">
        <v>1</v>
      </c>
      <c r="AP19" s="45">
        <v>0</v>
      </c>
      <c r="AQ19" s="45">
        <v>0</v>
      </c>
      <c r="AR19" s="45">
        <v>0</v>
      </c>
      <c r="AS19" s="45">
        <v>0</v>
      </c>
      <c r="AT19" s="45">
        <v>1</v>
      </c>
      <c r="AU19" s="45">
        <v>0</v>
      </c>
      <c r="AV19" s="45">
        <v>1</v>
      </c>
      <c r="AW19" s="45">
        <v>0</v>
      </c>
      <c r="AX19" s="45">
        <v>0</v>
      </c>
      <c r="AY19" s="45">
        <v>1</v>
      </c>
      <c r="AZ19" s="45">
        <v>1</v>
      </c>
      <c r="BA19" s="45">
        <v>0</v>
      </c>
      <c r="BB19" s="45">
        <v>0</v>
      </c>
      <c r="BC19" s="45">
        <v>0</v>
      </c>
      <c r="BD19" s="45">
        <v>0</v>
      </c>
      <c r="BE19" s="45">
        <v>1</v>
      </c>
      <c r="BF19" s="45">
        <v>0</v>
      </c>
      <c r="BG19" s="45">
        <v>1</v>
      </c>
      <c r="BH19" s="45">
        <v>0</v>
      </c>
      <c r="BI19" s="45">
        <v>1</v>
      </c>
      <c r="BJ19" s="45">
        <v>0</v>
      </c>
      <c r="BK19" s="45">
        <v>1</v>
      </c>
      <c r="BL19" s="45">
        <v>0</v>
      </c>
      <c r="BM19" s="45">
        <v>1</v>
      </c>
      <c r="BN19" s="45">
        <v>0</v>
      </c>
      <c r="BO19" s="45">
        <v>1</v>
      </c>
      <c r="BP19" s="45">
        <v>0</v>
      </c>
      <c r="BQ19" s="45">
        <v>1</v>
      </c>
      <c r="BR19" s="45">
        <v>0</v>
      </c>
      <c r="BS19" s="45">
        <v>1</v>
      </c>
      <c r="BT19" s="45">
        <v>0</v>
      </c>
      <c r="BU19" s="45">
        <v>1</v>
      </c>
      <c r="BV19" s="45">
        <v>0</v>
      </c>
      <c r="BW19" s="45">
        <v>1</v>
      </c>
      <c r="BX19" s="45">
        <v>0</v>
      </c>
      <c r="BY19" s="45">
        <v>1</v>
      </c>
      <c r="BZ19" s="45">
        <v>0</v>
      </c>
      <c r="CA19" s="45">
        <v>1</v>
      </c>
      <c r="CB19" s="45">
        <v>0</v>
      </c>
      <c r="CC19" s="45">
        <v>1</v>
      </c>
      <c r="CD19" s="45">
        <v>0</v>
      </c>
      <c r="CE19" s="45">
        <v>1</v>
      </c>
      <c r="CF19" s="45">
        <v>0</v>
      </c>
      <c r="CG19" s="45">
        <v>0</v>
      </c>
      <c r="CH19" s="45">
        <v>0</v>
      </c>
      <c r="CI19" s="45">
        <v>1</v>
      </c>
      <c r="CJ19" s="45">
        <v>1</v>
      </c>
      <c r="CK19" s="45">
        <v>1</v>
      </c>
      <c r="CL19" s="45">
        <v>1</v>
      </c>
      <c r="CM19" s="45">
        <v>1</v>
      </c>
      <c r="CN19" s="45">
        <v>1</v>
      </c>
      <c r="CO19" s="45">
        <v>0</v>
      </c>
      <c r="CP19" s="45">
        <v>0</v>
      </c>
      <c r="CQ19" s="45">
        <v>0</v>
      </c>
      <c r="CR19" s="45">
        <v>0</v>
      </c>
      <c r="CS19" s="45">
        <v>1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1</v>
      </c>
    </row>
    <row r="20" spans="2:103" ht="12.75">
      <c r="B20" s="33">
        <v>13</v>
      </c>
      <c r="C20" s="34" t="str">
        <f>IF(ISBLANK('[1]Liste élèves'!B23),"",('[1]Liste élèves'!B23))</f>
        <v>Elève 13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1</v>
      </c>
      <c r="AE20" s="44">
        <v>0</v>
      </c>
      <c r="AF20" s="44">
        <v>1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</row>
    <row r="21" spans="2:103" ht="12.75">
      <c r="B21" s="33">
        <v>14</v>
      </c>
      <c r="C21" s="35" t="str">
        <f>IF(ISBLANK('[1]Liste élèves'!B24),"",('[1]Liste élèves'!B24))</f>
        <v>Elève 14</v>
      </c>
      <c r="D21" s="45">
        <v>1</v>
      </c>
      <c r="E21" s="45">
        <v>1</v>
      </c>
      <c r="F21" s="45">
        <v>0</v>
      </c>
      <c r="G21" s="45">
        <v>1</v>
      </c>
      <c r="H21" s="45">
        <v>0</v>
      </c>
      <c r="I21" s="45">
        <v>1</v>
      </c>
      <c r="J21" s="45">
        <v>0</v>
      </c>
      <c r="K21" s="45">
        <v>1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1</v>
      </c>
      <c r="R21" s="45">
        <v>1</v>
      </c>
      <c r="S21" s="45">
        <v>1</v>
      </c>
      <c r="T21" s="45">
        <v>1</v>
      </c>
      <c r="U21" s="45">
        <v>0</v>
      </c>
      <c r="V21" s="45">
        <v>1</v>
      </c>
      <c r="W21" s="45">
        <v>0</v>
      </c>
      <c r="X21" s="45">
        <v>1</v>
      </c>
      <c r="Y21" s="45">
        <v>0</v>
      </c>
      <c r="Z21" s="45">
        <v>1</v>
      </c>
      <c r="AA21" s="45">
        <v>0</v>
      </c>
      <c r="AB21" s="45">
        <v>1</v>
      </c>
      <c r="AC21" s="45">
        <v>1</v>
      </c>
      <c r="AD21" s="45">
        <v>1</v>
      </c>
      <c r="AE21" s="45">
        <v>1</v>
      </c>
      <c r="AF21" s="45">
        <v>0</v>
      </c>
      <c r="AG21" s="45">
        <v>0</v>
      </c>
      <c r="AH21" s="45">
        <v>0</v>
      </c>
      <c r="AI21" s="45">
        <v>0</v>
      </c>
      <c r="AJ21" s="45">
        <v>1</v>
      </c>
      <c r="AK21" s="45">
        <v>1</v>
      </c>
      <c r="AL21" s="45">
        <v>1</v>
      </c>
      <c r="AM21" s="45">
        <v>1</v>
      </c>
      <c r="AN21" s="45">
        <v>1</v>
      </c>
      <c r="AO21" s="45">
        <v>1</v>
      </c>
      <c r="AP21" s="45">
        <v>0</v>
      </c>
      <c r="AQ21" s="45">
        <v>0</v>
      </c>
      <c r="AR21" s="45">
        <v>0</v>
      </c>
      <c r="AS21" s="45">
        <v>0</v>
      </c>
      <c r="AT21" s="45">
        <v>1</v>
      </c>
      <c r="AU21" s="45">
        <v>0</v>
      </c>
      <c r="AV21" s="45">
        <v>1</v>
      </c>
      <c r="AW21" s="45">
        <v>0</v>
      </c>
      <c r="AX21" s="45">
        <v>0</v>
      </c>
      <c r="AY21" s="45">
        <v>1</v>
      </c>
      <c r="AZ21" s="45">
        <v>1</v>
      </c>
      <c r="BA21" s="45">
        <v>0</v>
      </c>
      <c r="BB21" s="45">
        <v>1</v>
      </c>
      <c r="BC21" s="45">
        <v>0</v>
      </c>
      <c r="BD21" s="45">
        <v>0</v>
      </c>
      <c r="BE21" s="45">
        <v>1</v>
      </c>
      <c r="BF21" s="45">
        <v>0</v>
      </c>
      <c r="BG21" s="45">
        <v>1</v>
      </c>
      <c r="BH21" s="45">
        <v>0</v>
      </c>
      <c r="BI21" s="45">
        <v>1</v>
      </c>
      <c r="BJ21" s="45">
        <v>0</v>
      </c>
      <c r="BK21" s="45">
        <v>1</v>
      </c>
      <c r="BL21" s="45">
        <v>0</v>
      </c>
      <c r="BM21" s="45">
        <v>1</v>
      </c>
      <c r="BN21" s="45">
        <v>0</v>
      </c>
      <c r="BO21" s="45">
        <v>1</v>
      </c>
      <c r="BP21" s="45">
        <v>0</v>
      </c>
      <c r="BQ21" s="45">
        <v>1</v>
      </c>
      <c r="BR21" s="45">
        <v>0</v>
      </c>
      <c r="BS21" s="45">
        <v>1</v>
      </c>
      <c r="BT21" s="45">
        <v>0</v>
      </c>
      <c r="BU21" s="45">
        <v>1</v>
      </c>
      <c r="BV21" s="45">
        <v>0</v>
      </c>
      <c r="BW21" s="45">
        <v>1</v>
      </c>
      <c r="BX21" s="45">
        <v>0</v>
      </c>
      <c r="BY21" s="45">
        <v>1</v>
      </c>
      <c r="BZ21" s="45">
        <v>0</v>
      </c>
      <c r="CA21" s="45">
        <v>1</v>
      </c>
      <c r="CB21" s="45">
        <v>0</v>
      </c>
      <c r="CC21" s="45">
        <v>1</v>
      </c>
      <c r="CD21" s="45">
        <v>0</v>
      </c>
      <c r="CE21" s="45">
        <v>1</v>
      </c>
      <c r="CF21" s="45">
        <v>0</v>
      </c>
      <c r="CG21" s="45">
        <v>0</v>
      </c>
      <c r="CH21" s="45">
        <v>0</v>
      </c>
      <c r="CI21" s="45">
        <v>1</v>
      </c>
      <c r="CJ21" s="45">
        <v>1</v>
      </c>
      <c r="CK21" s="45">
        <v>1</v>
      </c>
      <c r="CL21" s="45">
        <v>1</v>
      </c>
      <c r="CM21" s="45">
        <v>1</v>
      </c>
      <c r="CN21" s="45">
        <v>1</v>
      </c>
      <c r="CO21" s="45">
        <v>0</v>
      </c>
      <c r="CP21" s="45">
        <v>0</v>
      </c>
      <c r="CQ21" s="45">
        <v>0</v>
      </c>
      <c r="CR21" s="45">
        <v>0</v>
      </c>
      <c r="CS21" s="45">
        <v>1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1</v>
      </c>
    </row>
    <row r="22" spans="2:103" ht="12.75">
      <c r="B22" s="33">
        <v>15</v>
      </c>
      <c r="C22" s="3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</row>
    <row r="23" spans="2:103" ht="12.75">
      <c r="B23" s="33">
        <v>16</v>
      </c>
      <c r="C23" s="3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</row>
    <row r="24" spans="2:103" ht="12.75">
      <c r="B24" s="33">
        <v>17</v>
      </c>
      <c r="C24" s="3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</row>
    <row r="25" spans="2:103" ht="12.75">
      <c r="B25" s="33">
        <v>18</v>
      </c>
      <c r="C25" s="3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</row>
    <row r="26" spans="2:103" ht="12.75">
      <c r="B26" s="33">
        <v>19</v>
      </c>
      <c r="C26" s="3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</row>
    <row r="27" spans="2:103" ht="12.75">
      <c r="B27" s="33">
        <v>20</v>
      </c>
      <c r="C27" s="3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</row>
    <row r="28" spans="2:103" ht="12.75">
      <c r="B28" s="33">
        <v>21</v>
      </c>
      <c r="C28" s="3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</row>
    <row r="29" spans="2:103" ht="12.75">
      <c r="B29" s="33">
        <v>22</v>
      </c>
      <c r="C29" s="3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</row>
    <row r="30" spans="2:103" ht="12.75">
      <c r="B30" s="33">
        <v>23</v>
      </c>
      <c r="C30" s="3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</row>
    <row r="31" spans="2:103" ht="12.75">
      <c r="B31" s="33">
        <v>24</v>
      </c>
      <c r="C31" s="3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</row>
    <row r="32" spans="2:103" ht="12.75">
      <c r="B32" s="33">
        <v>25</v>
      </c>
      <c r="C32" s="3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</row>
    <row r="33" spans="2:103" ht="12.75">
      <c r="B33" s="33">
        <v>26</v>
      </c>
      <c r="C33" s="3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</row>
    <row r="34" spans="2:103" ht="12.75">
      <c r="B34" s="33">
        <v>27</v>
      </c>
      <c r="C34" s="3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</row>
    <row r="35" spans="2:103" ht="12.75">
      <c r="B35" s="33">
        <v>28</v>
      </c>
      <c r="C35" s="3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</row>
    <row r="36" spans="2:103" ht="12.75">
      <c r="B36" s="33">
        <v>29</v>
      </c>
      <c r="C36" s="3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</row>
    <row r="37" spans="2:103" ht="12.75">
      <c r="B37" s="33">
        <v>30</v>
      </c>
      <c r="C37" s="3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</row>
    <row r="38" spans="2:103" ht="12.75">
      <c r="B38" s="33">
        <v>31</v>
      </c>
      <c r="C38" s="3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</row>
    <row r="39" spans="2:103" ht="12.75">
      <c r="B39" s="33">
        <v>32</v>
      </c>
      <c r="C39" s="3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</row>
    <row r="40" spans="2:103" ht="12.75">
      <c r="B40" s="33">
        <v>33</v>
      </c>
      <c r="C40" s="3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</row>
    <row r="41" spans="2:103" ht="12.75">
      <c r="B41" s="33">
        <v>34</v>
      </c>
      <c r="C41" s="35">
        <f>IF(ISBLANK('[1]Liste élèves'!B44),"",('[1]Liste élèves'!B44))</f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</row>
    <row r="42" spans="2:103" ht="12.75">
      <c r="B42" s="33">
        <v>35</v>
      </c>
      <c r="C42" s="34">
        <f>IF(ISBLANK('[1]Liste élèves'!B45),"",('[1]Liste élèves'!B45))</f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</row>
    <row r="43" spans="2:103" ht="12.75">
      <c r="B43" s="33">
        <v>36</v>
      </c>
      <c r="C43" s="35">
        <f>IF(ISBLANK('[1]Liste élèves'!B46),"",('[1]Liste élèves'!B46))</f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</row>
    <row r="44" spans="2:103" ht="12.75">
      <c r="B44" s="33">
        <v>37</v>
      </c>
      <c r="C44" s="34">
        <f>IF(ISBLANK('[1]Liste élèves'!B47),"",('[1]Liste élèves'!B47))</f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</row>
    <row r="45" spans="2:103" ht="12.75">
      <c r="B45" s="33">
        <v>38</v>
      </c>
      <c r="C45" s="35">
        <f>IF(ISBLANK('[1]Liste élèves'!B48),"",('[1]Liste élèves'!B48))</f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</row>
    <row r="46" spans="2:103" ht="12.75">
      <c r="B46" s="33">
        <v>39</v>
      </c>
      <c r="C46" s="34">
        <f>IF(ISBLANK('[1]Liste élèves'!B49),"",('[1]Liste élèves'!B49))</f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</row>
    <row r="47" spans="2:103" ht="12.75">
      <c r="B47" s="33">
        <v>40</v>
      </c>
      <c r="C47" s="35">
        <f>IF(ISBLANK('[1]Liste élèves'!B50),"",('[1]Liste élèves'!B50))</f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</row>
    <row r="48" spans="2:103" ht="12.75">
      <c r="B48" s="33">
        <v>41</v>
      </c>
      <c r="C48" s="34">
        <f>IF(ISBLANK('[1]Liste élèves'!B51),"",('[1]Liste élèves'!B51))</f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</row>
    <row r="49" spans="2:103" ht="12.75">
      <c r="B49" s="33">
        <v>42</v>
      </c>
      <c r="C49" s="35">
        <f>IF(ISBLANK('[1]Liste élèves'!B52),"",('[1]Liste élèves'!B52))</f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</row>
    <row r="50" spans="2:103" ht="12.75">
      <c r="B50" s="33">
        <v>43</v>
      </c>
      <c r="C50" s="34">
        <f>IF(ISBLANK('[1]Liste élèves'!B53),"",('[1]Liste élèves'!B53))</f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</row>
    <row r="51" spans="2:103" ht="12.75">
      <c r="B51" s="33">
        <v>44</v>
      </c>
      <c r="C51" s="35">
        <f>IF(ISBLANK('[1]Liste élèves'!B54),"",('[1]Liste élèves'!B54))</f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</row>
    <row r="52" spans="2:103" ht="12.75">
      <c r="B52" s="33">
        <v>45</v>
      </c>
      <c r="C52" s="34">
        <f>IF(ISBLANK('[1]Liste élèves'!B55),"",('[1]Liste élèves'!B55))</f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</row>
    <row r="53" spans="2:103" ht="12.75">
      <c r="B53" s="33">
        <v>46</v>
      </c>
      <c r="C53" s="35">
        <f>IF(ISBLANK('[1]Liste élèves'!B56),"",('[1]Liste élèves'!B56))</f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</row>
    <row r="54" spans="2:103" ht="12.75">
      <c r="B54" s="33">
        <v>47</v>
      </c>
      <c r="C54" s="34">
        <f>IF(ISBLANK('[1]Liste élèves'!B57),"",('[1]Liste élèves'!B57))</f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</row>
    <row r="55" spans="2:103" ht="12.75">
      <c r="B55" s="33">
        <v>48</v>
      </c>
      <c r="C55" s="35">
        <f>IF(ISBLANK('[1]Liste élèves'!B58),"",('[1]Liste élèves'!B58))</f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</row>
    <row r="56" spans="2:103" ht="12.75">
      <c r="B56" s="33">
        <v>49</v>
      </c>
      <c r="C56" s="34">
        <f>IF(ISBLANK('[1]Liste élèves'!B59),"",('[1]Liste élèves'!B59))</f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</row>
    <row r="57" spans="2:103" ht="12.75">
      <c r="B57" s="33">
        <v>50</v>
      </c>
      <c r="C57" s="35">
        <f>IF(ISBLANK('[1]Liste élèves'!B60),"",('[1]Liste élèves'!B60))</f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</row>
    <row r="58" spans="2:103" ht="12.75">
      <c r="B58" s="33">
        <v>51</v>
      </c>
      <c r="C58" s="34">
        <f>IF(ISBLANK('[1]Liste élèves'!B61),"",('[1]Liste élèves'!B61))</f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</row>
    <row r="59" spans="2:103" ht="12.75">
      <c r="B59" s="33">
        <v>52</v>
      </c>
      <c r="C59" s="35">
        <f>IF(ISBLANK('[1]Liste élèves'!B62),"",('[1]Liste élèves'!B62))</f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</row>
    <row r="60" spans="2:103" ht="12.75">
      <c r="B60" s="33">
        <v>53</v>
      </c>
      <c r="C60" s="34">
        <f>IF(ISBLANK('[1]Liste élèves'!B63),"",('[1]Liste élèves'!B63))</f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</row>
    <row r="61" spans="2:103" ht="12.75">
      <c r="B61" s="33">
        <v>54</v>
      </c>
      <c r="C61" s="35">
        <f>IF(ISBLANK('[1]Liste élèves'!B64),"",('[1]Liste élèves'!B64))</f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</row>
    <row r="62" spans="2:103" ht="12.75">
      <c r="B62" s="33">
        <v>55</v>
      </c>
      <c r="C62" s="34">
        <f>IF(ISBLANK('[1]Liste élèves'!B65),"",('[1]Liste élèves'!B65))</f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</row>
    <row r="63" spans="2:103" ht="12.75">
      <c r="B63" s="33">
        <v>56</v>
      </c>
      <c r="C63" s="35">
        <f>IF(ISBLANK('[1]Liste élèves'!B66),"",('[1]Liste élèves'!B66))</f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</row>
    <row r="64" spans="2:103" ht="12.75">
      <c r="B64" s="33">
        <v>57</v>
      </c>
      <c r="C64" s="34">
        <f>IF(ISBLANK('[1]Liste élèves'!B67),"",('[1]Liste élèves'!B67))</f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</row>
    <row r="65" spans="2:103" ht="12.75">
      <c r="B65" s="33">
        <v>58</v>
      </c>
      <c r="C65" s="35">
        <f>IF(ISBLANK('[1]Liste élèves'!B68),"",('[1]Liste élèves'!B68))</f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</row>
    <row r="66" spans="2:103" ht="12.75">
      <c r="B66" s="33">
        <v>59</v>
      </c>
      <c r="C66" s="34">
        <f>IF(ISBLANK('[1]Liste élèves'!B69),"",('[1]Liste élèves'!B69))</f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</row>
    <row r="67" spans="2:103" ht="12.75">
      <c r="B67" s="33">
        <v>60</v>
      </c>
      <c r="C67" s="35">
        <f>IF(ISBLANK('[1]Liste élèves'!B70),"",('[1]Liste élèves'!B70))</f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</row>
    <row r="68" spans="2:103" ht="12.75">
      <c r="B68" s="33">
        <v>61</v>
      </c>
      <c r="C68" s="34">
        <f>IF(ISBLANK('[1]Liste élèves'!B71),"",('[1]Liste élèves'!B71))</f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</row>
    <row r="69" spans="2:103" ht="12.75">
      <c r="B69" s="33">
        <v>62</v>
      </c>
      <c r="C69" s="35">
        <f>IF(ISBLANK('[1]Liste élèves'!B72),"",('[1]Liste élèves'!B72))</f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</row>
    <row r="70" spans="2:103" ht="12.75">
      <c r="B70" s="33">
        <v>63</v>
      </c>
      <c r="C70" s="34">
        <f>IF(ISBLANK('[1]Liste élèves'!B73),"",('[1]Liste élèves'!B73))</f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</row>
    <row r="71" spans="2:103" ht="12.75">
      <c r="B71" s="33">
        <v>64</v>
      </c>
      <c r="C71" s="35">
        <f>IF(ISBLANK('[1]Liste élèves'!B74),"",('[1]Liste élèves'!B74))</f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</row>
    <row r="72" spans="2:103" ht="12.75">
      <c r="B72" s="33">
        <v>65</v>
      </c>
      <c r="C72" s="34">
        <f>IF(ISBLANK('[1]Liste élèves'!B75),"",('[1]Liste élèves'!B75))</f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</row>
    <row r="73" spans="2:103" ht="12.75">
      <c r="B73" s="33">
        <v>66</v>
      </c>
      <c r="C73" s="35">
        <f>IF(ISBLANK('[1]Liste élèves'!B76),"",('[1]Liste élèves'!B76))</f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</row>
    <row r="74" spans="2:103" ht="12.75">
      <c r="B74" s="33">
        <v>67</v>
      </c>
      <c r="C74" s="34">
        <f>IF(ISBLANK('[1]Liste élèves'!B77),"",('[1]Liste élèves'!B77))</f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</row>
    <row r="75" spans="2:103" ht="12.75">
      <c r="B75" s="33">
        <v>68</v>
      </c>
      <c r="C75" s="35">
        <f>IF(ISBLANK('[1]Liste élèves'!B78),"",('[1]Liste élèves'!B78))</f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</row>
    <row r="76" spans="2:103" ht="12.75">
      <c r="B76" s="33">
        <v>69</v>
      </c>
      <c r="C76" s="34">
        <f>IF(ISBLANK('[1]Liste élèves'!B79),"",('[1]Liste élèves'!B79))</f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</row>
    <row r="77" spans="2:103" ht="12.75">
      <c r="B77" s="33">
        <v>70</v>
      </c>
      <c r="C77" s="35">
        <f>IF(ISBLANK('[1]Liste élèves'!B80),"",('[1]Liste élèves'!B80))</f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</row>
    <row r="78" spans="2:103" ht="12.75">
      <c r="B78" s="33">
        <v>71</v>
      </c>
      <c r="C78" s="34">
        <f>IF(ISBLANK('[1]Liste élèves'!B81),"",('[1]Liste élèves'!B81))</f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</row>
    <row r="79" spans="2:103" ht="12.75">
      <c r="B79" s="33">
        <v>72</v>
      </c>
      <c r="C79" s="35">
        <f>IF(ISBLANK('[1]Liste élèves'!B82),"",('[1]Liste élèves'!B82))</f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</row>
    <row r="80" spans="2:103" ht="12.75">
      <c r="B80" s="33">
        <v>73</v>
      </c>
      <c r="C80" s="34">
        <f>IF(ISBLANK('[1]Liste élèves'!B83),"",('[1]Liste élèves'!B83))</f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</row>
    <row r="81" spans="2:103" ht="12.75">
      <c r="B81" s="33">
        <v>74</v>
      </c>
      <c r="C81" s="35">
        <f>IF(ISBLANK('[1]Liste élèves'!B84),"",('[1]Liste élèves'!B84))</f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</row>
    <row r="82" spans="2:103" ht="12.75">
      <c r="B82" s="33">
        <v>75</v>
      </c>
      <c r="C82" s="34">
        <f>IF(ISBLANK('[1]Liste élèves'!B85),"",('[1]Liste élèves'!B85))</f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</row>
    <row r="83" spans="2:103" ht="12.75">
      <c r="B83" s="33">
        <v>76</v>
      </c>
      <c r="C83" s="35">
        <f>IF(ISBLANK('[1]Liste élèves'!B86),"",('[1]Liste élèves'!B86))</f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</row>
    <row r="84" spans="2:103" ht="12.75">
      <c r="B84" s="33">
        <v>77</v>
      </c>
      <c r="C84" s="34">
        <f>IF(ISBLANK('[1]Liste élèves'!B87),"",('[1]Liste élèves'!B87))</f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</row>
    <row r="85" spans="2:103" ht="12.75">
      <c r="B85" s="33">
        <v>78</v>
      </c>
      <c r="C85" s="35">
        <f>IF(ISBLANK('[1]Liste élèves'!B88),"",('[1]Liste élèves'!B88))</f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</row>
    <row r="86" spans="2:103" ht="12.75">
      <c r="B86" s="33">
        <v>79</v>
      </c>
      <c r="C86" s="34">
        <f>IF(ISBLANK('[1]Liste élèves'!B89),"",('[1]Liste élèves'!B89))</f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</row>
    <row r="87" spans="2:103" ht="12.75">
      <c r="B87" s="33">
        <v>80</v>
      </c>
      <c r="C87" s="35">
        <f>IF(ISBLANK('[1]Liste élèves'!B90),"",('[1]Liste élèves'!B90))</f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</row>
    <row r="88" spans="2:103" ht="12.75">
      <c r="B88" s="33">
        <v>81</v>
      </c>
      <c r="C88" s="34">
        <f>IF(ISBLANK('[1]Liste élèves'!B91),"",('[1]Liste élèves'!B91))</f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</row>
    <row r="89" spans="2:103" ht="12.75">
      <c r="B89" s="33">
        <v>82</v>
      </c>
      <c r="C89" s="35">
        <f>IF(ISBLANK('[1]Liste élèves'!B92),"",('[1]Liste élèves'!B92))</f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</row>
    <row r="90" spans="2:103" ht="12.75">
      <c r="B90" s="33">
        <v>83</v>
      </c>
      <c r="C90" s="34">
        <f>IF(ISBLANK('[1]Liste élèves'!B93),"",('[1]Liste élèves'!B93))</f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</row>
    <row r="91" spans="2:103" ht="12.75">
      <c r="B91" s="33">
        <v>84</v>
      </c>
      <c r="C91" s="35">
        <f>IF(ISBLANK('[1]Liste élèves'!B94),"",('[1]Liste élèves'!B94))</f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</row>
    <row r="92" spans="2:103" ht="12.75">
      <c r="B92" s="33">
        <v>85</v>
      </c>
      <c r="C92" s="34">
        <f>IF(ISBLANK('[1]Liste élèves'!B95),"",('[1]Liste élèves'!B95))</f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</row>
    <row r="93" spans="2:103" ht="12.75">
      <c r="B93" s="33">
        <v>86</v>
      </c>
      <c r="C93" s="35">
        <f>IF(ISBLANK('[1]Liste élèves'!B96),"",('[1]Liste élèves'!B96))</f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</row>
    <row r="94" spans="2:103" ht="12.75">
      <c r="B94" s="33">
        <v>87</v>
      </c>
      <c r="C94" s="34">
        <f>IF(ISBLANK('[1]Liste élèves'!B97),"",('[1]Liste élèves'!B97))</f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</row>
    <row r="95" spans="2:103" ht="12.75">
      <c r="B95" s="33">
        <v>88</v>
      </c>
      <c r="C95" s="35">
        <f>IF(ISBLANK('[1]Liste élèves'!B98),"",('[1]Liste élèves'!B98))</f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</row>
    <row r="96" spans="2:103" ht="12.75">
      <c r="B96" s="33">
        <v>89</v>
      </c>
      <c r="C96" s="34">
        <f>IF(ISBLANK('[1]Liste élèves'!B99),"",('[1]Liste élèves'!B99))</f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</row>
    <row r="97" spans="2:103" ht="12.75">
      <c r="B97" s="33">
        <v>90</v>
      </c>
      <c r="C97" s="35">
        <f>IF(ISBLANK('[1]Liste élèves'!B100),"",('[1]Liste élèves'!B100))</f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</row>
    <row r="98" spans="2:103" ht="12.75">
      <c r="B98" s="33">
        <v>91</v>
      </c>
      <c r="C98" s="34">
        <f>IF(ISBLANK('[1]Liste élèves'!B101),"",('[1]Liste élèves'!B101))</f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</row>
    <row r="99" spans="2:103" ht="12.75">
      <c r="B99" s="33">
        <v>92</v>
      </c>
      <c r="C99" s="35">
        <f>IF(ISBLANK('[1]Liste élèves'!B102),"",('[1]Liste élèves'!B102))</f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</row>
    <row r="100" spans="2:103" ht="12.75">
      <c r="B100" s="33">
        <v>93</v>
      </c>
      <c r="C100" s="34">
        <f>IF(ISBLANK('[1]Liste élèves'!B103),"",('[1]Liste élèves'!B103))</f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</row>
    <row r="101" spans="2:103" ht="12.75">
      <c r="B101" s="33">
        <v>94</v>
      </c>
      <c r="C101" s="35">
        <f>IF(ISBLANK('[1]Liste élèves'!B104),"",('[1]Liste élèves'!B104))</f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</row>
    <row r="102" spans="2:103" ht="12.75">
      <c r="B102" s="33">
        <v>95</v>
      </c>
      <c r="C102" s="34">
        <f>IF(ISBLANK('[1]Liste élèves'!B105),"",('[1]Liste élèves'!B105))</f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</row>
    <row r="103" spans="2:103" ht="12.75">
      <c r="B103" s="33">
        <v>96</v>
      </c>
      <c r="C103" s="35">
        <f>IF(ISBLANK('[1]Liste élèves'!B106),"",('[1]Liste élèves'!B106))</f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</row>
    <row r="104" spans="2:103" ht="12.75">
      <c r="B104" s="33">
        <v>97</v>
      </c>
      <c r="C104" s="34">
        <f>IF(ISBLANK('[1]Liste élèves'!B107),"",('[1]Liste élèves'!B107))</f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</row>
    <row r="105" spans="2:103" ht="12.75">
      <c r="B105" s="33">
        <v>98</v>
      </c>
      <c r="C105" s="35">
        <f>IF(ISBLANK('[1]Liste élèves'!B108),"",('[1]Liste élèves'!B108))</f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</row>
    <row r="106" spans="2:103" ht="12.75">
      <c r="B106" s="33">
        <v>99</v>
      </c>
      <c r="C106" s="34">
        <f>IF(ISBLANK('[1]Liste élèves'!B109),"",('[1]Liste élèves'!B109))</f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</row>
    <row r="107" spans="2:103" ht="12.75">
      <c r="B107" s="33">
        <v>100</v>
      </c>
      <c r="C107" s="35">
        <f>IF(ISBLANK('[1]Liste élèves'!B110),"",('[1]Liste élèves'!B110))</f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</row>
    <row r="108" spans="2:103" ht="12.75">
      <c r="B108" s="33">
        <v>101</v>
      </c>
      <c r="C108" s="34">
        <f>IF(ISBLANK('[1]Liste élèves'!B111),"",('[1]Liste élèves'!B111))</f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</row>
    <row r="109" spans="2:103" ht="12.75">
      <c r="B109" s="33">
        <v>102</v>
      </c>
      <c r="C109" s="35">
        <f>IF(ISBLANK('[1]Liste élèves'!B112),"",('[1]Liste élèves'!B112))</f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</row>
    <row r="110" spans="2:103" ht="12.75">
      <c r="B110" s="33">
        <v>103</v>
      </c>
      <c r="C110" s="34">
        <f>IF(ISBLANK('[1]Liste élèves'!B113),"",('[1]Liste élèves'!B113))</f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</row>
    <row r="111" spans="2:103" ht="12.75">
      <c r="B111" s="33">
        <v>104</v>
      </c>
      <c r="C111" s="35">
        <f>IF(ISBLANK('[1]Liste élèves'!B114),"",('[1]Liste élèves'!B114))</f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</row>
    <row r="112" spans="2:103" ht="12.75">
      <c r="B112" s="33">
        <v>105</v>
      </c>
      <c r="C112" s="34">
        <f>IF(ISBLANK('[1]Liste élèves'!B115),"",('[1]Liste élèves'!B115))</f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</row>
    <row r="113" spans="2:103" ht="12.75">
      <c r="B113" s="33">
        <v>106</v>
      </c>
      <c r="C113" s="35">
        <f>IF(ISBLANK('[1]Liste élèves'!B116),"",('[1]Liste élèves'!B116))</f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</row>
    <row r="114" spans="2:103" ht="12.75">
      <c r="B114" s="33">
        <v>107</v>
      </c>
      <c r="C114" s="34">
        <f>IF(ISBLANK('[1]Liste élèves'!B117),"",('[1]Liste élèves'!B117))</f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</row>
    <row r="115" spans="2:103" ht="12.75">
      <c r="B115" s="33">
        <v>108</v>
      </c>
      <c r="C115" s="35">
        <f>IF(ISBLANK('[1]Liste élèves'!B118),"",('[1]Liste élèves'!B118))</f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</row>
    <row r="116" spans="2:103" ht="12.75">
      <c r="B116" s="33">
        <v>109</v>
      </c>
      <c r="C116" s="34">
        <f>IF(ISBLANK('[1]Liste élèves'!B119),"",('[1]Liste élèves'!B119))</f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</row>
    <row r="117" spans="2:103" ht="12.75">
      <c r="B117" s="33">
        <v>110</v>
      </c>
      <c r="C117" s="35">
        <f>IF(ISBLANK('[1]Liste élèves'!B120),"",('[1]Liste élèves'!B120))</f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</row>
    <row r="118" spans="2:103" ht="12.75">
      <c r="B118" s="33">
        <v>111</v>
      </c>
      <c r="C118" s="34">
        <f>IF(ISBLANK('[1]Liste élèves'!B121),"",('[1]Liste élèves'!B121))</f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</row>
    <row r="119" spans="2:103" ht="12.75">
      <c r="B119" s="33">
        <v>112</v>
      </c>
      <c r="C119" s="35">
        <f>IF(ISBLANK('[1]Liste élèves'!B122),"",('[1]Liste élèves'!B122))</f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</row>
    <row r="120" spans="2:103" ht="12.75">
      <c r="B120" s="33">
        <v>113</v>
      </c>
      <c r="C120" s="34">
        <f>IF(ISBLANK('[1]Liste élèves'!B123),"",('[1]Liste élèves'!B123))</f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</row>
    <row r="121" spans="2:103" ht="12.75">
      <c r="B121" s="33">
        <v>114</v>
      </c>
      <c r="C121" s="35">
        <f>IF(ISBLANK('[1]Liste élèves'!B124),"",('[1]Liste élèves'!B124))</f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</row>
    <row r="122" spans="2:103" ht="12.75">
      <c r="B122" s="33">
        <v>115</v>
      </c>
      <c r="C122" s="34">
        <f>IF(ISBLANK('[1]Liste élèves'!B125),"",('[1]Liste élèves'!B125))</f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</row>
    <row r="123" spans="2:103" ht="12.75">
      <c r="B123" s="33">
        <v>116</v>
      </c>
      <c r="C123" s="35">
        <f>IF(ISBLANK('[1]Liste élèves'!B126),"",('[1]Liste élèves'!B126))</f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</row>
    <row r="124" spans="2:103" ht="12.75">
      <c r="B124" s="33">
        <v>117</v>
      </c>
      <c r="C124" s="34">
        <f>IF(ISBLANK('[1]Liste élèves'!B127),"",('[1]Liste élèves'!B127))</f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</row>
    <row r="125" spans="2:103" ht="12.75">
      <c r="B125" s="33">
        <v>118</v>
      </c>
      <c r="C125" s="35">
        <f>IF(ISBLANK('[1]Liste élèves'!B128),"",('[1]Liste élèves'!B128))</f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</row>
    <row r="126" spans="2:103" ht="12.75">
      <c r="B126" s="33">
        <v>119</v>
      </c>
      <c r="C126" s="34">
        <f>IF(ISBLANK('[1]Liste élèves'!B129),"",('[1]Liste élèves'!B129))</f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</row>
    <row r="127" spans="2:103" ht="12.75">
      <c r="B127" s="33">
        <v>120</v>
      </c>
      <c r="C127" s="35">
        <f>IF(ISBLANK('[1]Liste élèves'!B130),"",('[1]Liste élèves'!B130))</f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</row>
    <row r="128" spans="2:103" ht="12.75">
      <c r="B128" s="33">
        <v>121</v>
      </c>
      <c r="C128" s="34">
        <f>IF(ISBLANK('[1]Liste élèves'!B131),"",('[1]Liste élèves'!B131))</f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</row>
    <row r="129" spans="2:103" ht="12.75">
      <c r="B129" s="33">
        <v>122</v>
      </c>
      <c r="C129" s="35">
        <f>IF(ISBLANK('[1]Liste élèves'!B132),"",('[1]Liste élèves'!B132))</f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</row>
    <row r="130" spans="2:103" ht="12.75">
      <c r="B130" s="33">
        <v>123</v>
      </c>
      <c r="C130" s="34">
        <f>IF(ISBLANK('[1]Liste élèves'!B133),"",('[1]Liste élèves'!B133))</f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</row>
    <row r="131" spans="2:103" ht="12.75">
      <c r="B131" s="33">
        <v>124</v>
      </c>
      <c r="C131" s="35">
        <f>IF(ISBLANK('[1]Liste élèves'!B134),"",('[1]Liste élèves'!B134))</f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</row>
    <row r="132" spans="2:103" ht="12.75">
      <c r="B132" s="33">
        <v>125</v>
      </c>
      <c r="C132" s="34">
        <f>IF(ISBLANK('[1]Liste élèves'!B135),"",('[1]Liste élèves'!B135))</f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</row>
    <row r="133" spans="2:103" ht="12.75">
      <c r="B133" s="33">
        <v>126</v>
      </c>
      <c r="C133" s="35">
        <f>IF(ISBLANK('[1]Liste élèves'!B136),"",('[1]Liste élèves'!B136))</f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</row>
    <row r="134" spans="2:103" ht="12.75">
      <c r="B134" s="33">
        <v>127</v>
      </c>
      <c r="C134" s="34">
        <f>IF(ISBLANK('[1]Liste élèves'!B137),"",('[1]Liste élèves'!B137))</f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</row>
    <row r="135" spans="2:103" ht="12.75">
      <c r="B135" s="33">
        <v>128</v>
      </c>
      <c r="C135" s="35">
        <f>IF(ISBLANK('[1]Liste élèves'!B138),"",('[1]Liste élèves'!B138))</f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</row>
    <row r="136" spans="2:103" ht="12.75">
      <c r="B136" s="33">
        <v>129</v>
      </c>
      <c r="C136" s="34">
        <f>IF(ISBLANK('[1]Liste élèves'!B139),"",('[1]Liste élèves'!B139))</f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</row>
    <row r="137" spans="2:103" ht="12.75">
      <c r="B137" s="33">
        <v>130</v>
      </c>
      <c r="C137" s="35">
        <f>IF(ISBLANK('[1]Liste élèves'!B140),"",('[1]Liste élèves'!B140))</f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</row>
    <row r="138" spans="2:103" ht="12.75">
      <c r="B138" s="33">
        <v>131</v>
      </c>
      <c r="C138" s="34">
        <f>IF(ISBLANK('[1]Liste élèves'!B141),"",('[1]Liste élèves'!B141))</f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</row>
    <row r="139" spans="2:103" ht="12.75">
      <c r="B139" s="33">
        <v>132</v>
      </c>
      <c r="C139" s="35">
        <f>IF(ISBLANK('[1]Liste élèves'!B142),"",('[1]Liste élèves'!B142))</f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</row>
    <row r="140" spans="2:103" ht="12.75">
      <c r="B140" s="33">
        <v>133</v>
      </c>
      <c r="C140" s="34">
        <f>IF(ISBLANK('[1]Liste élèves'!B143),"",('[1]Liste élèves'!B143))</f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</row>
    <row r="141" spans="2:103" ht="12.75">
      <c r="B141" s="33">
        <v>134</v>
      </c>
      <c r="C141" s="35">
        <f>IF(ISBLANK('[1]Liste élèves'!B144),"",('[1]Liste élèves'!B144))</f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</row>
    <row r="142" spans="2:103" ht="12.75">
      <c r="B142" s="33">
        <v>135</v>
      </c>
      <c r="C142" s="34">
        <f>IF(ISBLANK('[1]Liste élèves'!B145),"",('[1]Liste élèves'!B145))</f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</row>
    <row r="143" spans="2:103" ht="12.75">
      <c r="B143" s="33">
        <v>136</v>
      </c>
      <c r="C143" s="35">
        <f>IF(ISBLANK('[1]Liste élèves'!B146),"",('[1]Liste élèves'!B146))</f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</row>
    <row r="144" spans="2:103" ht="12.75">
      <c r="B144" s="33">
        <v>137</v>
      </c>
      <c r="C144" s="34">
        <f>IF(ISBLANK('[1]Liste élèves'!B147),"",('[1]Liste élèves'!B147))</f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</row>
    <row r="145" spans="2:103" ht="12.75">
      <c r="B145" s="33">
        <v>138</v>
      </c>
      <c r="C145" s="35">
        <f>IF(ISBLANK('[1]Liste élèves'!B148),"",('[1]Liste élèves'!B148))</f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</row>
    <row r="146" spans="2:103" ht="12.75">
      <c r="B146" s="33">
        <v>139</v>
      </c>
      <c r="C146" s="34">
        <f>IF(ISBLANK('[1]Liste élèves'!B149),"",('[1]Liste élèves'!B149))</f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</row>
    <row r="147" spans="2:103" ht="12.75">
      <c r="B147" s="33">
        <v>140</v>
      </c>
      <c r="C147" s="35">
        <f>IF(ISBLANK('[1]Liste élèves'!B150),"",('[1]Liste élèves'!B150))</f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</row>
    <row r="148" spans="2:103" ht="12.75">
      <c r="B148" s="33">
        <v>141</v>
      </c>
      <c r="C148" s="34">
        <f>IF(ISBLANK('[1]Liste élèves'!B151),"",('[1]Liste élèves'!B151))</f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</row>
    <row r="149" spans="2:103" ht="12.75">
      <c r="B149" s="33">
        <v>142</v>
      </c>
      <c r="C149" s="35">
        <f>IF(ISBLANK('[1]Liste élèves'!B152),"",('[1]Liste élèves'!B152))</f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</row>
    <row r="150" spans="2:103" ht="12.75">
      <c r="B150" s="33">
        <v>143</v>
      </c>
      <c r="C150" s="34">
        <f>IF(ISBLANK('[1]Liste élèves'!B153),"",('[1]Liste élèves'!B153))</f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</row>
    <row r="151" spans="2:103" ht="12.75">
      <c r="B151" s="33">
        <v>144</v>
      </c>
      <c r="C151" s="35">
        <f>IF(ISBLANK('[1]Liste élèves'!B154),"",('[1]Liste élèves'!B154))</f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</row>
    <row r="152" spans="2:103" ht="12.75">
      <c r="B152" s="33">
        <v>145</v>
      </c>
      <c r="C152" s="34">
        <f>IF(ISBLANK('[1]Liste élèves'!B155),"",('[1]Liste élèves'!B155))</f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</row>
    <row r="153" spans="2:103" ht="12.75">
      <c r="B153" s="33">
        <v>146</v>
      </c>
      <c r="C153" s="35">
        <f>IF(ISBLANK('[1]Liste élèves'!B156),"",('[1]Liste élèves'!B156))</f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</row>
    <row r="154" spans="2:103" ht="12.75">
      <c r="B154" s="33">
        <v>147</v>
      </c>
      <c r="C154" s="34">
        <f>IF(ISBLANK('[1]Liste élèves'!B157),"",('[1]Liste élèves'!B157))</f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</row>
    <row r="155" spans="2:103" ht="12.75">
      <c r="B155" s="33">
        <v>148</v>
      </c>
      <c r="C155" s="35">
        <f>IF(ISBLANK('[1]Liste élèves'!B158),"",('[1]Liste élèves'!B158))</f>
      </c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</row>
    <row r="156" spans="2:103" ht="12.75">
      <c r="B156" s="33">
        <v>149</v>
      </c>
      <c r="C156" s="34">
        <f>IF(ISBLANK('[1]Liste élèves'!B159),"",('[1]Liste élèves'!B159))</f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</row>
    <row r="157" spans="2:103" ht="12.75">
      <c r="B157" s="33">
        <v>150</v>
      </c>
      <c r="C157" s="35">
        <f>IF(ISBLANK('[1]Liste élèves'!B160),"",('[1]Liste élèves'!B160))</f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</row>
    <row r="158" spans="3:103" ht="12.75">
      <c r="C158" s="51" t="s">
        <v>4</v>
      </c>
      <c r="D158" s="55">
        <v>1</v>
      </c>
      <c r="E158" s="36">
        <v>2</v>
      </c>
      <c r="F158" s="36">
        <v>3</v>
      </c>
      <c r="G158" s="36">
        <v>4</v>
      </c>
      <c r="H158" s="36">
        <v>5</v>
      </c>
      <c r="I158" s="36">
        <v>6</v>
      </c>
      <c r="J158" s="36">
        <v>7</v>
      </c>
      <c r="K158" s="36">
        <v>8</v>
      </c>
      <c r="L158" s="36">
        <v>9</v>
      </c>
      <c r="M158" s="36">
        <v>10</v>
      </c>
      <c r="N158" s="36">
        <v>11</v>
      </c>
      <c r="O158" s="36">
        <v>12</v>
      </c>
      <c r="P158" s="36">
        <v>13</v>
      </c>
      <c r="Q158" s="36">
        <v>14</v>
      </c>
      <c r="R158" s="36">
        <v>15</v>
      </c>
      <c r="S158" s="36">
        <v>16</v>
      </c>
      <c r="T158" s="36">
        <v>17</v>
      </c>
      <c r="U158" s="36">
        <v>18</v>
      </c>
      <c r="V158" s="36">
        <v>19</v>
      </c>
      <c r="W158" s="36">
        <v>20</v>
      </c>
      <c r="X158" s="36">
        <v>21</v>
      </c>
      <c r="Y158" s="36">
        <v>22</v>
      </c>
      <c r="Z158" s="36">
        <v>23</v>
      </c>
      <c r="AA158" s="36">
        <v>24</v>
      </c>
      <c r="AB158" s="36">
        <v>25</v>
      </c>
      <c r="AC158" s="36">
        <v>26</v>
      </c>
      <c r="AD158" s="36">
        <v>27</v>
      </c>
      <c r="AE158" s="36">
        <v>28</v>
      </c>
      <c r="AF158" s="36">
        <v>29</v>
      </c>
      <c r="AG158" s="36">
        <v>30</v>
      </c>
      <c r="AH158" s="36">
        <v>31</v>
      </c>
      <c r="AI158" s="36">
        <v>32</v>
      </c>
      <c r="AJ158" s="36">
        <v>33</v>
      </c>
      <c r="AK158" s="36">
        <v>34</v>
      </c>
      <c r="AL158" s="36">
        <v>35</v>
      </c>
      <c r="AM158" s="36">
        <v>36</v>
      </c>
      <c r="AN158" s="36">
        <v>37</v>
      </c>
      <c r="AO158" s="36">
        <v>38</v>
      </c>
      <c r="AP158" s="36">
        <v>39</v>
      </c>
      <c r="AQ158" s="36">
        <v>40</v>
      </c>
      <c r="AR158" s="36">
        <v>41</v>
      </c>
      <c r="AS158" s="36">
        <v>42</v>
      </c>
      <c r="AT158" s="36">
        <v>43</v>
      </c>
      <c r="AU158" s="36">
        <v>44</v>
      </c>
      <c r="AV158" s="36">
        <v>45</v>
      </c>
      <c r="AW158" s="36">
        <v>46</v>
      </c>
      <c r="AX158" s="36">
        <v>47</v>
      </c>
      <c r="AY158" s="36">
        <v>48</v>
      </c>
      <c r="AZ158" s="36">
        <v>49</v>
      </c>
      <c r="BA158" s="36">
        <v>50</v>
      </c>
      <c r="BB158" s="36">
        <v>51</v>
      </c>
      <c r="BC158" s="36">
        <v>52</v>
      </c>
      <c r="BD158" s="36">
        <v>53</v>
      </c>
      <c r="BE158" s="36">
        <v>54</v>
      </c>
      <c r="BF158" s="36">
        <v>55</v>
      </c>
      <c r="BG158" s="36">
        <v>56</v>
      </c>
      <c r="BH158" s="36">
        <v>57</v>
      </c>
      <c r="BI158" s="36">
        <v>58</v>
      </c>
      <c r="BJ158" s="36">
        <v>59</v>
      </c>
      <c r="BK158" s="36">
        <v>60</v>
      </c>
      <c r="BL158" s="36">
        <v>61</v>
      </c>
      <c r="BM158" s="36">
        <v>62</v>
      </c>
      <c r="BN158" s="36">
        <v>63</v>
      </c>
      <c r="BO158" s="36">
        <v>64</v>
      </c>
      <c r="BP158" s="36">
        <v>65</v>
      </c>
      <c r="BQ158" s="36">
        <v>66</v>
      </c>
      <c r="BR158" s="36">
        <v>67</v>
      </c>
      <c r="BS158" s="36">
        <v>68</v>
      </c>
      <c r="BT158" s="36">
        <v>69</v>
      </c>
      <c r="BU158" s="36">
        <v>70</v>
      </c>
      <c r="BV158" s="36">
        <v>71</v>
      </c>
      <c r="BW158" s="36">
        <v>72</v>
      </c>
      <c r="BX158" s="36">
        <v>73</v>
      </c>
      <c r="BY158" s="36">
        <v>74</v>
      </c>
      <c r="BZ158" s="36">
        <v>75</v>
      </c>
      <c r="CA158" s="36">
        <v>76</v>
      </c>
      <c r="CB158" s="36">
        <v>77</v>
      </c>
      <c r="CC158" s="36">
        <v>78</v>
      </c>
      <c r="CD158" s="36">
        <v>79</v>
      </c>
      <c r="CE158" s="36">
        <v>80</v>
      </c>
      <c r="CF158" s="36">
        <v>81</v>
      </c>
      <c r="CG158" s="36">
        <v>82</v>
      </c>
      <c r="CH158" s="36">
        <v>83</v>
      </c>
      <c r="CI158" s="36">
        <v>84</v>
      </c>
      <c r="CJ158" s="36">
        <v>85</v>
      </c>
      <c r="CK158" s="36">
        <v>86</v>
      </c>
      <c r="CL158" s="36">
        <v>87</v>
      </c>
      <c r="CM158" s="36">
        <v>88</v>
      </c>
      <c r="CN158" s="36">
        <v>89</v>
      </c>
      <c r="CO158" s="36">
        <v>90</v>
      </c>
      <c r="CP158" s="36">
        <v>91</v>
      </c>
      <c r="CQ158" s="36">
        <v>92</v>
      </c>
      <c r="CR158" s="36">
        <v>93</v>
      </c>
      <c r="CS158" s="36">
        <v>94</v>
      </c>
      <c r="CT158" s="36">
        <v>95</v>
      </c>
      <c r="CU158" s="36">
        <v>96</v>
      </c>
      <c r="CV158" s="36">
        <v>97</v>
      </c>
      <c r="CW158" s="36">
        <v>98</v>
      </c>
      <c r="CX158" s="36">
        <v>99</v>
      </c>
      <c r="CY158" s="56">
        <v>100</v>
      </c>
    </row>
    <row r="159" spans="3:103" ht="13.5" thickBot="1">
      <c r="C159" s="64" t="s">
        <v>36</v>
      </c>
      <c r="D159" s="50">
        <f>SUM(D8:D157)</f>
        <v>8</v>
      </c>
      <c r="E159" s="50">
        <f aca="true" t="shared" si="0" ref="E159:BP159">SUM(E8:E157)</f>
        <v>6</v>
      </c>
      <c r="F159" s="50">
        <f t="shared" si="0"/>
        <v>1</v>
      </c>
      <c r="G159" s="50">
        <f t="shared" si="0"/>
        <v>6</v>
      </c>
      <c r="H159" s="50">
        <f t="shared" si="0"/>
        <v>0</v>
      </c>
      <c r="I159" s="50">
        <f t="shared" si="0"/>
        <v>7</v>
      </c>
      <c r="J159" s="50">
        <f t="shared" si="0"/>
        <v>0</v>
      </c>
      <c r="K159" s="50">
        <f t="shared" si="0"/>
        <v>7</v>
      </c>
      <c r="L159" s="50">
        <f t="shared" si="0"/>
        <v>0</v>
      </c>
      <c r="M159" s="50">
        <f t="shared" si="0"/>
        <v>0</v>
      </c>
      <c r="N159" s="50">
        <f t="shared" si="0"/>
        <v>1</v>
      </c>
      <c r="O159" s="50">
        <f t="shared" si="0"/>
        <v>0</v>
      </c>
      <c r="P159" s="50">
        <f t="shared" si="0"/>
        <v>0</v>
      </c>
      <c r="Q159" s="50">
        <f t="shared" si="0"/>
        <v>7</v>
      </c>
      <c r="R159" s="50">
        <f t="shared" si="0"/>
        <v>7</v>
      </c>
      <c r="S159" s="50">
        <f t="shared" si="0"/>
        <v>7</v>
      </c>
      <c r="T159" s="50">
        <f t="shared" si="0"/>
        <v>7</v>
      </c>
      <c r="U159" s="50">
        <f t="shared" si="0"/>
        <v>0</v>
      </c>
      <c r="V159" s="50">
        <f t="shared" si="0"/>
        <v>7</v>
      </c>
      <c r="W159" s="50">
        <f t="shared" si="0"/>
        <v>0</v>
      </c>
      <c r="X159" s="50">
        <f t="shared" si="0"/>
        <v>7</v>
      </c>
      <c r="Y159" s="50">
        <f t="shared" si="0"/>
        <v>0</v>
      </c>
      <c r="Z159" s="50">
        <f t="shared" si="0"/>
        <v>7</v>
      </c>
      <c r="AA159" s="50">
        <f t="shared" si="0"/>
        <v>0</v>
      </c>
      <c r="AB159" s="50">
        <f t="shared" si="0"/>
        <v>7</v>
      </c>
      <c r="AC159" s="50">
        <f t="shared" si="0"/>
        <v>7</v>
      </c>
      <c r="AD159" s="50">
        <f t="shared" si="0"/>
        <v>13</v>
      </c>
      <c r="AE159" s="50">
        <f t="shared" si="0"/>
        <v>7</v>
      </c>
      <c r="AF159" s="50">
        <f t="shared" si="0"/>
        <v>7</v>
      </c>
      <c r="AG159" s="50">
        <f t="shared" si="0"/>
        <v>0</v>
      </c>
      <c r="AH159" s="50">
        <f t="shared" si="0"/>
        <v>0</v>
      </c>
      <c r="AI159" s="50">
        <f t="shared" si="0"/>
        <v>0</v>
      </c>
      <c r="AJ159" s="50">
        <f t="shared" si="0"/>
        <v>7</v>
      </c>
      <c r="AK159" s="50">
        <f t="shared" si="0"/>
        <v>7</v>
      </c>
      <c r="AL159" s="50">
        <f t="shared" si="0"/>
        <v>7</v>
      </c>
      <c r="AM159" s="50">
        <f t="shared" si="0"/>
        <v>7</v>
      </c>
      <c r="AN159" s="50">
        <f t="shared" si="0"/>
        <v>7</v>
      </c>
      <c r="AO159" s="50">
        <f t="shared" si="0"/>
        <v>7</v>
      </c>
      <c r="AP159" s="50">
        <f t="shared" si="0"/>
        <v>0</v>
      </c>
      <c r="AQ159" s="50">
        <f t="shared" si="0"/>
        <v>0</v>
      </c>
      <c r="AR159" s="50">
        <f t="shared" si="0"/>
        <v>0</v>
      </c>
      <c r="AS159" s="50">
        <f t="shared" si="0"/>
        <v>0</v>
      </c>
      <c r="AT159" s="50">
        <f t="shared" si="0"/>
        <v>7</v>
      </c>
      <c r="AU159" s="50">
        <f t="shared" si="0"/>
        <v>0</v>
      </c>
      <c r="AV159" s="50">
        <f t="shared" si="0"/>
        <v>7</v>
      </c>
      <c r="AW159" s="50">
        <f t="shared" si="0"/>
        <v>0</v>
      </c>
      <c r="AX159" s="50">
        <f t="shared" si="0"/>
        <v>0</v>
      </c>
      <c r="AY159" s="50">
        <f t="shared" si="0"/>
        <v>7</v>
      </c>
      <c r="AZ159" s="50">
        <f t="shared" si="0"/>
        <v>7</v>
      </c>
      <c r="BA159" s="50">
        <f t="shared" si="0"/>
        <v>2</v>
      </c>
      <c r="BB159" s="50">
        <f t="shared" si="0"/>
        <v>1</v>
      </c>
      <c r="BC159" s="50">
        <f t="shared" si="0"/>
        <v>0</v>
      </c>
      <c r="BD159" s="50">
        <f t="shared" si="0"/>
        <v>0</v>
      </c>
      <c r="BE159" s="50">
        <f t="shared" si="0"/>
        <v>7</v>
      </c>
      <c r="BF159" s="50">
        <f t="shared" si="0"/>
        <v>0</v>
      </c>
      <c r="BG159" s="50">
        <f t="shared" si="0"/>
        <v>7</v>
      </c>
      <c r="BH159" s="50">
        <f t="shared" si="0"/>
        <v>0</v>
      </c>
      <c r="BI159" s="50">
        <f t="shared" si="0"/>
        <v>7</v>
      </c>
      <c r="BJ159" s="50">
        <f t="shared" si="0"/>
        <v>0</v>
      </c>
      <c r="BK159" s="50">
        <f t="shared" si="0"/>
        <v>7</v>
      </c>
      <c r="BL159" s="50">
        <f t="shared" si="0"/>
        <v>0</v>
      </c>
      <c r="BM159" s="50">
        <f t="shared" si="0"/>
        <v>7</v>
      </c>
      <c r="BN159" s="50">
        <f t="shared" si="0"/>
        <v>0</v>
      </c>
      <c r="BO159" s="50">
        <f t="shared" si="0"/>
        <v>7</v>
      </c>
      <c r="BP159" s="50">
        <f t="shared" si="0"/>
        <v>0</v>
      </c>
      <c r="BQ159" s="50">
        <f aca="true" t="shared" si="1" ref="BQ159:CY159">SUM(BQ8:BQ157)</f>
        <v>7</v>
      </c>
      <c r="BR159" s="50">
        <f t="shared" si="1"/>
        <v>0</v>
      </c>
      <c r="BS159" s="50">
        <f t="shared" si="1"/>
        <v>7</v>
      </c>
      <c r="BT159" s="50">
        <f t="shared" si="1"/>
        <v>0</v>
      </c>
      <c r="BU159" s="50">
        <f t="shared" si="1"/>
        <v>7</v>
      </c>
      <c r="BV159" s="50">
        <f t="shared" si="1"/>
        <v>0</v>
      </c>
      <c r="BW159" s="50">
        <f t="shared" si="1"/>
        <v>7</v>
      </c>
      <c r="BX159" s="50">
        <f t="shared" si="1"/>
        <v>0</v>
      </c>
      <c r="BY159" s="50">
        <f t="shared" si="1"/>
        <v>7</v>
      </c>
      <c r="BZ159" s="50">
        <f t="shared" si="1"/>
        <v>0</v>
      </c>
      <c r="CA159" s="50">
        <f t="shared" si="1"/>
        <v>8</v>
      </c>
      <c r="CB159" s="50">
        <f t="shared" si="1"/>
        <v>1</v>
      </c>
      <c r="CC159" s="50">
        <f t="shared" si="1"/>
        <v>8</v>
      </c>
      <c r="CD159" s="50">
        <f t="shared" si="1"/>
        <v>1</v>
      </c>
      <c r="CE159" s="50">
        <f t="shared" si="1"/>
        <v>8</v>
      </c>
      <c r="CF159" s="50">
        <f t="shared" si="1"/>
        <v>1</v>
      </c>
      <c r="CG159" s="50">
        <f t="shared" si="1"/>
        <v>1</v>
      </c>
      <c r="CH159" s="50">
        <f t="shared" si="1"/>
        <v>1</v>
      </c>
      <c r="CI159" s="50">
        <f t="shared" si="1"/>
        <v>8</v>
      </c>
      <c r="CJ159" s="50">
        <f t="shared" si="1"/>
        <v>8</v>
      </c>
      <c r="CK159" s="50">
        <f t="shared" si="1"/>
        <v>7</v>
      </c>
      <c r="CL159" s="50">
        <f t="shared" si="1"/>
        <v>8</v>
      </c>
      <c r="CM159" s="50">
        <f t="shared" si="1"/>
        <v>8</v>
      </c>
      <c r="CN159" s="50">
        <f t="shared" si="1"/>
        <v>7</v>
      </c>
      <c r="CO159" s="50">
        <f t="shared" si="1"/>
        <v>0</v>
      </c>
      <c r="CP159" s="50">
        <f t="shared" si="1"/>
        <v>0</v>
      </c>
      <c r="CQ159" s="50">
        <f t="shared" si="1"/>
        <v>1</v>
      </c>
      <c r="CR159" s="50">
        <f t="shared" si="1"/>
        <v>1</v>
      </c>
      <c r="CS159" s="50">
        <f t="shared" si="1"/>
        <v>8</v>
      </c>
      <c r="CT159" s="50">
        <f t="shared" si="1"/>
        <v>1</v>
      </c>
      <c r="CU159" s="50">
        <f t="shared" si="1"/>
        <v>1</v>
      </c>
      <c r="CV159" s="50">
        <f t="shared" si="1"/>
        <v>1</v>
      </c>
      <c r="CW159" s="50">
        <f t="shared" si="1"/>
        <v>1</v>
      </c>
      <c r="CX159" s="50">
        <f t="shared" si="1"/>
        <v>1</v>
      </c>
      <c r="CY159" s="50">
        <f t="shared" si="1"/>
        <v>8</v>
      </c>
    </row>
    <row r="160" spans="3:103" ht="45" customHeight="1">
      <c r="C160" s="49" t="s">
        <v>32</v>
      </c>
      <c r="D160" s="52">
        <f>(SUM(D8:D157))/(COUNT(D8:D157))</f>
        <v>0.5714285714285714</v>
      </c>
      <c r="E160" s="53">
        <f aca="true" t="shared" si="2" ref="E160:BP160">(SUM(E8:E157))/(COUNT(E8:E157))</f>
        <v>0.42857142857142855</v>
      </c>
      <c r="F160" s="53">
        <f t="shared" si="2"/>
        <v>0.07142857142857142</v>
      </c>
      <c r="G160" s="53">
        <f t="shared" si="2"/>
        <v>0.42857142857142855</v>
      </c>
      <c r="H160" s="53">
        <f t="shared" si="2"/>
        <v>0</v>
      </c>
      <c r="I160" s="53">
        <f t="shared" si="2"/>
        <v>0.5</v>
      </c>
      <c r="J160" s="53">
        <f t="shared" si="2"/>
        <v>0</v>
      </c>
      <c r="K160" s="53">
        <f t="shared" si="2"/>
        <v>0.5384615384615384</v>
      </c>
      <c r="L160" s="53">
        <f t="shared" si="2"/>
        <v>0</v>
      </c>
      <c r="M160" s="53">
        <f t="shared" si="2"/>
        <v>0</v>
      </c>
      <c r="N160" s="53">
        <f t="shared" si="2"/>
        <v>0.07142857142857142</v>
      </c>
      <c r="O160" s="53">
        <f t="shared" si="2"/>
        <v>0</v>
      </c>
      <c r="P160" s="53">
        <f t="shared" si="2"/>
        <v>0</v>
      </c>
      <c r="Q160" s="53">
        <f t="shared" si="2"/>
        <v>0.5</v>
      </c>
      <c r="R160" s="53">
        <f t="shared" si="2"/>
        <v>0.5</v>
      </c>
      <c r="S160" s="53">
        <f t="shared" si="2"/>
        <v>0.5</v>
      </c>
      <c r="T160" s="53">
        <f t="shared" si="2"/>
        <v>0.5</v>
      </c>
      <c r="U160" s="53">
        <f t="shared" si="2"/>
        <v>0</v>
      </c>
      <c r="V160" s="53">
        <f t="shared" si="2"/>
        <v>0.5</v>
      </c>
      <c r="W160" s="53">
        <f t="shared" si="2"/>
        <v>0</v>
      </c>
      <c r="X160" s="53">
        <f t="shared" si="2"/>
        <v>0.5</v>
      </c>
      <c r="Y160" s="53">
        <f t="shared" si="2"/>
        <v>0</v>
      </c>
      <c r="Z160" s="53">
        <f t="shared" si="2"/>
        <v>0.5</v>
      </c>
      <c r="AA160" s="53">
        <f t="shared" si="2"/>
        <v>0</v>
      </c>
      <c r="AB160" s="53">
        <f t="shared" si="2"/>
        <v>0.5</v>
      </c>
      <c r="AC160" s="53">
        <f t="shared" si="2"/>
        <v>0.5</v>
      </c>
      <c r="AD160" s="53">
        <f t="shared" si="2"/>
        <v>0.9285714285714286</v>
      </c>
      <c r="AE160" s="53">
        <f t="shared" si="2"/>
        <v>0.5</v>
      </c>
      <c r="AF160" s="53">
        <f t="shared" si="2"/>
        <v>0.5</v>
      </c>
      <c r="AG160" s="53">
        <f t="shared" si="2"/>
        <v>0</v>
      </c>
      <c r="AH160" s="53">
        <f t="shared" si="2"/>
        <v>0</v>
      </c>
      <c r="AI160" s="53">
        <f t="shared" si="2"/>
        <v>0</v>
      </c>
      <c r="AJ160" s="53">
        <f t="shared" si="2"/>
        <v>0.5</v>
      </c>
      <c r="AK160" s="53">
        <f t="shared" si="2"/>
        <v>0.5</v>
      </c>
      <c r="AL160" s="53">
        <f t="shared" si="2"/>
        <v>0.5</v>
      </c>
      <c r="AM160" s="53">
        <f t="shared" si="2"/>
        <v>0.5</v>
      </c>
      <c r="AN160" s="53">
        <f t="shared" si="2"/>
        <v>0.5</v>
      </c>
      <c r="AO160" s="53">
        <f t="shared" si="2"/>
        <v>0.5</v>
      </c>
      <c r="AP160" s="53">
        <f t="shared" si="2"/>
        <v>0</v>
      </c>
      <c r="AQ160" s="53">
        <f t="shared" si="2"/>
        <v>0</v>
      </c>
      <c r="AR160" s="53">
        <f t="shared" si="2"/>
        <v>0</v>
      </c>
      <c r="AS160" s="53">
        <f t="shared" si="2"/>
        <v>0</v>
      </c>
      <c r="AT160" s="53">
        <f t="shared" si="2"/>
        <v>0.5</v>
      </c>
      <c r="AU160" s="53">
        <f t="shared" si="2"/>
        <v>0</v>
      </c>
      <c r="AV160" s="53">
        <f t="shared" si="2"/>
        <v>0.5</v>
      </c>
      <c r="AW160" s="53">
        <f t="shared" si="2"/>
        <v>0</v>
      </c>
      <c r="AX160" s="53">
        <f t="shared" si="2"/>
        <v>0</v>
      </c>
      <c r="AY160" s="53">
        <f t="shared" si="2"/>
        <v>0.5</v>
      </c>
      <c r="AZ160" s="53">
        <f t="shared" si="2"/>
        <v>0.5</v>
      </c>
      <c r="BA160" s="53">
        <f t="shared" si="2"/>
        <v>0.14285714285714285</v>
      </c>
      <c r="BB160" s="53">
        <f t="shared" si="2"/>
        <v>0.07142857142857142</v>
      </c>
      <c r="BC160" s="53">
        <f t="shared" si="2"/>
        <v>0</v>
      </c>
      <c r="BD160" s="53">
        <f t="shared" si="2"/>
        <v>0</v>
      </c>
      <c r="BE160" s="53">
        <f t="shared" si="2"/>
        <v>0.5</v>
      </c>
      <c r="BF160" s="53">
        <f t="shared" si="2"/>
        <v>0</v>
      </c>
      <c r="BG160" s="53">
        <f t="shared" si="2"/>
        <v>0.5</v>
      </c>
      <c r="BH160" s="53">
        <f t="shared" si="2"/>
        <v>0</v>
      </c>
      <c r="BI160" s="53">
        <f t="shared" si="2"/>
        <v>0.5</v>
      </c>
      <c r="BJ160" s="53">
        <f t="shared" si="2"/>
        <v>0</v>
      </c>
      <c r="BK160" s="53">
        <f t="shared" si="2"/>
        <v>0.5</v>
      </c>
      <c r="BL160" s="53">
        <f t="shared" si="2"/>
        <v>0</v>
      </c>
      <c r="BM160" s="53">
        <f t="shared" si="2"/>
        <v>0.5</v>
      </c>
      <c r="BN160" s="53">
        <f t="shared" si="2"/>
        <v>0</v>
      </c>
      <c r="BO160" s="53">
        <f t="shared" si="2"/>
        <v>0.5</v>
      </c>
      <c r="BP160" s="53">
        <f t="shared" si="2"/>
        <v>0</v>
      </c>
      <c r="BQ160" s="53">
        <f aca="true" t="shared" si="3" ref="BQ160:CY160">(SUM(BQ8:BQ157))/(COUNT(BQ8:BQ157))</f>
        <v>0.5</v>
      </c>
      <c r="BR160" s="53">
        <f t="shared" si="3"/>
        <v>0</v>
      </c>
      <c r="BS160" s="53">
        <f t="shared" si="3"/>
        <v>0.5</v>
      </c>
      <c r="BT160" s="53">
        <f t="shared" si="3"/>
        <v>0</v>
      </c>
      <c r="BU160" s="53">
        <f t="shared" si="3"/>
        <v>0.5</v>
      </c>
      <c r="BV160" s="53">
        <f t="shared" si="3"/>
        <v>0</v>
      </c>
      <c r="BW160" s="53">
        <f t="shared" si="3"/>
        <v>0.5</v>
      </c>
      <c r="BX160" s="53">
        <f t="shared" si="3"/>
        <v>0</v>
      </c>
      <c r="BY160" s="53">
        <f t="shared" si="3"/>
        <v>0.5</v>
      </c>
      <c r="BZ160" s="53">
        <f t="shared" si="3"/>
        <v>0</v>
      </c>
      <c r="CA160" s="53">
        <f t="shared" si="3"/>
        <v>0.5714285714285714</v>
      </c>
      <c r="CB160" s="53">
        <f t="shared" si="3"/>
        <v>0.07142857142857142</v>
      </c>
      <c r="CC160" s="53">
        <f t="shared" si="3"/>
        <v>0.5714285714285714</v>
      </c>
      <c r="CD160" s="53">
        <f t="shared" si="3"/>
        <v>0.07142857142857142</v>
      </c>
      <c r="CE160" s="53">
        <f t="shared" si="3"/>
        <v>0.5714285714285714</v>
      </c>
      <c r="CF160" s="53">
        <f t="shared" si="3"/>
        <v>0.07142857142857142</v>
      </c>
      <c r="CG160" s="53">
        <f t="shared" si="3"/>
        <v>0.07142857142857142</v>
      </c>
      <c r="CH160" s="53">
        <f t="shared" si="3"/>
        <v>0.07142857142857142</v>
      </c>
      <c r="CI160" s="53">
        <f t="shared" si="3"/>
        <v>0.5714285714285714</v>
      </c>
      <c r="CJ160" s="53">
        <f t="shared" si="3"/>
        <v>0.5714285714285714</v>
      </c>
      <c r="CK160" s="53">
        <f t="shared" si="3"/>
        <v>0.5</v>
      </c>
      <c r="CL160" s="53">
        <f t="shared" si="3"/>
        <v>0.5714285714285714</v>
      </c>
      <c r="CM160" s="53">
        <f t="shared" si="3"/>
        <v>0.5714285714285714</v>
      </c>
      <c r="CN160" s="53">
        <f t="shared" si="3"/>
        <v>0.5</v>
      </c>
      <c r="CO160" s="53">
        <f t="shared" si="3"/>
        <v>0</v>
      </c>
      <c r="CP160" s="53">
        <f t="shared" si="3"/>
        <v>0</v>
      </c>
      <c r="CQ160" s="53">
        <f t="shared" si="3"/>
        <v>0.07142857142857142</v>
      </c>
      <c r="CR160" s="53">
        <f t="shared" si="3"/>
        <v>0.07142857142857142</v>
      </c>
      <c r="CS160" s="53">
        <f t="shared" si="3"/>
        <v>0.5714285714285714</v>
      </c>
      <c r="CT160" s="53">
        <f t="shared" si="3"/>
        <v>0.07142857142857142</v>
      </c>
      <c r="CU160" s="53">
        <f t="shared" si="3"/>
        <v>0.07142857142857142</v>
      </c>
      <c r="CV160" s="53">
        <f t="shared" si="3"/>
        <v>0.07142857142857142</v>
      </c>
      <c r="CW160" s="53">
        <f t="shared" si="3"/>
        <v>0.07142857142857142</v>
      </c>
      <c r="CX160" s="53">
        <f t="shared" si="3"/>
        <v>0.07142857142857142</v>
      </c>
      <c r="CY160" s="54">
        <f t="shared" si="3"/>
        <v>0.5714285714285714</v>
      </c>
    </row>
    <row r="162" spans="3:103" ht="13.5" thickBot="1">
      <c r="C162" s="64" t="s">
        <v>33</v>
      </c>
      <c r="D162" s="57">
        <f>(COUNT(D8:D157))</f>
        <v>14</v>
      </c>
      <c r="E162" s="58">
        <f aca="true" t="shared" si="4" ref="E162:BP162">(COUNT(E8:E157))</f>
        <v>14</v>
      </c>
      <c r="F162" s="58">
        <f t="shared" si="4"/>
        <v>14</v>
      </c>
      <c r="G162" s="58">
        <f t="shared" si="4"/>
        <v>14</v>
      </c>
      <c r="H162" s="58">
        <f t="shared" si="4"/>
        <v>14</v>
      </c>
      <c r="I162" s="58">
        <f t="shared" si="4"/>
        <v>14</v>
      </c>
      <c r="J162" s="58">
        <f t="shared" si="4"/>
        <v>13</v>
      </c>
      <c r="K162" s="58">
        <f t="shared" si="4"/>
        <v>13</v>
      </c>
      <c r="L162" s="58">
        <f t="shared" si="4"/>
        <v>13</v>
      </c>
      <c r="M162" s="58">
        <f t="shared" si="4"/>
        <v>14</v>
      </c>
      <c r="N162" s="58">
        <f t="shared" si="4"/>
        <v>14</v>
      </c>
      <c r="O162" s="58">
        <f t="shared" si="4"/>
        <v>14</v>
      </c>
      <c r="P162" s="58">
        <f t="shared" si="4"/>
        <v>14</v>
      </c>
      <c r="Q162" s="58">
        <f t="shared" si="4"/>
        <v>14</v>
      </c>
      <c r="R162" s="58">
        <f t="shared" si="4"/>
        <v>14</v>
      </c>
      <c r="S162" s="58">
        <f t="shared" si="4"/>
        <v>14</v>
      </c>
      <c r="T162" s="58">
        <f t="shared" si="4"/>
        <v>14</v>
      </c>
      <c r="U162" s="58">
        <f t="shared" si="4"/>
        <v>14</v>
      </c>
      <c r="V162" s="58">
        <f t="shared" si="4"/>
        <v>14</v>
      </c>
      <c r="W162" s="58">
        <f t="shared" si="4"/>
        <v>14</v>
      </c>
      <c r="X162" s="58">
        <f t="shared" si="4"/>
        <v>14</v>
      </c>
      <c r="Y162" s="58">
        <f t="shared" si="4"/>
        <v>14</v>
      </c>
      <c r="Z162" s="58">
        <f t="shared" si="4"/>
        <v>14</v>
      </c>
      <c r="AA162" s="58">
        <f t="shared" si="4"/>
        <v>14</v>
      </c>
      <c r="AB162" s="58">
        <f t="shared" si="4"/>
        <v>14</v>
      </c>
      <c r="AC162" s="58">
        <f t="shared" si="4"/>
        <v>14</v>
      </c>
      <c r="AD162" s="58">
        <f t="shared" si="4"/>
        <v>14</v>
      </c>
      <c r="AE162" s="58">
        <f t="shared" si="4"/>
        <v>14</v>
      </c>
      <c r="AF162" s="58">
        <f t="shared" si="4"/>
        <v>14</v>
      </c>
      <c r="AG162" s="58">
        <f t="shared" si="4"/>
        <v>14</v>
      </c>
      <c r="AH162" s="58">
        <f t="shared" si="4"/>
        <v>14</v>
      </c>
      <c r="AI162" s="58">
        <f t="shared" si="4"/>
        <v>14</v>
      </c>
      <c r="AJ162" s="58">
        <f t="shared" si="4"/>
        <v>14</v>
      </c>
      <c r="AK162" s="58">
        <f t="shared" si="4"/>
        <v>14</v>
      </c>
      <c r="AL162" s="58">
        <f t="shared" si="4"/>
        <v>14</v>
      </c>
      <c r="AM162" s="58">
        <f t="shared" si="4"/>
        <v>14</v>
      </c>
      <c r="AN162" s="58">
        <f t="shared" si="4"/>
        <v>14</v>
      </c>
      <c r="AO162" s="58">
        <f t="shared" si="4"/>
        <v>14</v>
      </c>
      <c r="AP162" s="58">
        <f t="shared" si="4"/>
        <v>14</v>
      </c>
      <c r="AQ162" s="58">
        <f t="shared" si="4"/>
        <v>14</v>
      </c>
      <c r="AR162" s="58">
        <f t="shared" si="4"/>
        <v>14</v>
      </c>
      <c r="AS162" s="58">
        <f t="shared" si="4"/>
        <v>14</v>
      </c>
      <c r="AT162" s="58">
        <f t="shared" si="4"/>
        <v>14</v>
      </c>
      <c r="AU162" s="58">
        <f t="shared" si="4"/>
        <v>14</v>
      </c>
      <c r="AV162" s="58">
        <f t="shared" si="4"/>
        <v>14</v>
      </c>
      <c r="AW162" s="58">
        <f t="shared" si="4"/>
        <v>14</v>
      </c>
      <c r="AX162" s="58">
        <f t="shared" si="4"/>
        <v>14</v>
      </c>
      <c r="AY162" s="58">
        <f t="shared" si="4"/>
        <v>14</v>
      </c>
      <c r="AZ162" s="58">
        <f t="shared" si="4"/>
        <v>14</v>
      </c>
      <c r="BA162" s="58">
        <f t="shared" si="4"/>
        <v>14</v>
      </c>
      <c r="BB162" s="58">
        <f t="shared" si="4"/>
        <v>14</v>
      </c>
      <c r="BC162" s="58">
        <f t="shared" si="4"/>
        <v>14</v>
      </c>
      <c r="BD162" s="58">
        <f t="shared" si="4"/>
        <v>14</v>
      </c>
      <c r="BE162" s="58">
        <f t="shared" si="4"/>
        <v>14</v>
      </c>
      <c r="BF162" s="58">
        <f t="shared" si="4"/>
        <v>14</v>
      </c>
      <c r="BG162" s="58">
        <f t="shared" si="4"/>
        <v>14</v>
      </c>
      <c r="BH162" s="58">
        <f t="shared" si="4"/>
        <v>14</v>
      </c>
      <c r="BI162" s="58">
        <f t="shared" si="4"/>
        <v>14</v>
      </c>
      <c r="BJ162" s="58">
        <f t="shared" si="4"/>
        <v>14</v>
      </c>
      <c r="BK162" s="58">
        <f t="shared" si="4"/>
        <v>14</v>
      </c>
      <c r="BL162" s="58">
        <f t="shared" si="4"/>
        <v>14</v>
      </c>
      <c r="BM162" s="58">
        <f t="shared" si="4"/>
        <v>14</v>
      </c>
      <c r="BN162" s="58">
        <f t="shared" si="4"/>
        <v>14</v>
      </c>
      <c r="BO162" s="58">
        <f t="shared" si="4"/>
        <v>14</v>
      </c>
      <c r="BP162" s="58">
        <f t="shared" si="4"/>
        <v>14</v>
      </c>
      <c r="BQ162" s="58">
        <f aca="true" t="shared" si="5" ref="BQ162:CY162">(COUNT(BQ8:BQ157))</f>
        <v>14</v>
      </c>
      <c r="BR162" s="58">
        <f t="shared" si="5"/>
        <v>14</v>
      </c>
      <c r="BS162" s="58">
        <f t="shared" si="5"/>
        <v>14</v>
      </c>
      <c r="BT162" s="58">
        <f t="shared" si="5"/>
        <v>14</v>
      </c>
      <c r="BU162" s="58">
        <f t="shared" si="5"/>
        <v>14</v>
      </c>
      <c r="BV162" s="58">
        <f t="shared" si="5"/>
        <v>14</v>
      </c>
      <c r="BW162" s="58">
        <f t="shared" si="5"/>
        <v>14</v>
      </c>
      <c r="BX162" s="58">
        <f t="shared" si="5"/>
        <v>14</v>
      </c>
      <c r="BY162" s="58">
        <f t="shared" si="5"/>
        <v>14</v>
      </c>
      <c r="BZ162" s="58">
        <f t="shared" si="5"/>
        <v>14</v>
      </c>
      <c r="CA162" s="58">
        <f t="shared" si="5"/>
        <v>14</v>
      </c>
      <c r="CB162" s="58">
        <f t="shared" si="5"/>
        <v>14</v>
      </c>
      <c r="CC162" s="58">
        <f t="shared" si="5"/>
        <v>14</v>
      </c>
      <c r="CD162" s="58">
        <f t="shared" si="5"/>
        <v>14</v>
      </c>
      <c r="CE162" s="58">
        <f t="shared" si="5"/>
        <v>14</v>
      </c>
      <c r="CF162" s="58">
        <f t="shared" si="5"/>
        <v>14</v>
      </c>
      <c r="CG162" s="58">
        <f t="shared" si="5"/>
        <v>14</v>
      </c>
      <c r="CH162" s="58">
        <f t="shared" si="5"/>
        <v>14</v>
      </c>
      <c r="CI162" s="58">
        <f t="shared" si="5"/>
        <v>14</v>
      </c>
      <c r="CJ162" s="58">
        <f t="shared" si="5"/>
        <v>14</v>
      </c>
      <c r="CK162" s="58">
        <f t="shared" si="5"/>
        <v>14</v>
      </c>
      <c r="CL162" s="58">
        <f t="shared" si="5"/>
        <v>14</v>
      </c>
      <c r="CM162" s="58">
        <f t="shared" si="5"/>
        <v>14</v>
      </c>
      <c r="CN162" s="58">
        <f t="shared" si="5"/>
        <v>14</v>
      </c>
      <c r="CO162" s="58">
        <f t="shared" si="5"/>
        <v>14</v>
      </c>
      <c r="CP162" s="58">
        <f t="shared" si="5"/>
        <v>14</v>
      </c>
      <c r="CQ162" s="58">
        <f t="shared" si="5"/>
        <v>14</v>
      </c>
      <c r="CR162" s="58">
        <f t="shared" si="5"/>
        <v>14</v>
      </c>
      <c r="CS162" s="58">
        <f t="shared" si="5"/>
        <v>14</v>
      </c>
      <c r="CT162" s="58">
        <f t="shared" si="5"/>
        <v>14</v>
      </c>
      <c r="CU162" s="58">
        <f t="shared" si="5"/>
        <v>14</v>
      </c>
      <c r="CV162" s="58">
        <f t="shared" si="5"/>
        <v>14</v>
      </c>
      <c r="CW162" s="58">
        <f t="shared" si="5"/>
        <v>14</v>
      </c>
      <c r="CX162" s="58">
        <f t="shared" si="5"/>
        <v>14</v>
      </c>
      <c r="CY162" s="59">
        <f t="shared" si="5"/>
        <v>14</v>
      </c>
    </row>
  </sheetData>
  <sheetProtection/>
  <mergeCells count="4">
    <mergeCell ref="A2:C5"/>
    <mergeCell ref="F2:G2"/>
    <mergeCell ref="F3:G3"/>
    <mergeCell ref="F4:G4"/>
  </mergeCells>
  <conditionalFormatting sqref="D8:CY157">
    <cfRule type="cellIs" priority="2" dxfId="1" operator="greaterThan" stopIfTrue="1">
      <formula>2</formula>
    </cfRule>
  </conditionalFormatting>
  <conditionalFormatting sqref="D160:CY16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showDropDown="1" showErrorMessage="1" errorTitle="Codes possibles" error="Codes possibles : &#10;- Code 1 : Bonne réponse&#10;- Code 0 : Mauvaise réponse ou absence de réponse&#10;- Code A : Elève absent&#10;" sqref="D8:CY157">
      <formula1>$H$2:$H$4</formula1>
    </dataValidation>
  </dataValidations>
  <printOptions horizontalCentered="1"/>
  <pageMargins left="0" right="0.19652777777777777" top="0.31527777777777777" bottom="0.31527777777777777" header="0.5118055555555556" footer="0.5118055555555556"/>
  <pageSetup horizontalDpi="300" verticalDpi="300" orientation="landscape" paperSize="9" r:id="rId1"/>
  <rowBreaks count="1" manualBreakCount="1">
    <brk id="32" max="255" man="1"/>
  </rowBreaks>
  <colBreaks count="1" manualBreakCount="1">
    <brk id="31" max="65535" man="1"/>
  </colBreaks>
  <ignoredErrors>
    <ignoredError sqref="AE160:BM160 CY159 F159:CX159 D162:CY1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showGridLines="0" zoomScale="90" zoomScaleNormal="90" zoomScalePageLayoutView="0" workbookViewId="0" topLeftCell="A7">
      <selection activeCell="K19" sqref="K19"/>
    </sheetView>
  </sheetViews>
  <sheetFormatPr defaultColWidth="11.421875" defaultRowHeight="12.75"/>
  <cols>
    <col min="1" max="1" width="1.8515625" style="10" customWidth="1"/>
    <col min="2" max="2" width="5.421875" style="10" customWidth="1"/>
    <col min="3" max="3" width="23.140625" style="10" customWidth="1"/>
    <col min="4" max="39" width="3.57421875" style="10" customWidth="1"/>
    <col min="40" max="252" width="11.421875" style="10" customWidth="1"/>
  </cols>
  <sheetData>
    <row r="1" spans="2:256" s="11" customFormat="1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IS1"/>
      <c r="IT1"/>
      <c r="IU1"/>
      <c r="IV1"/>
    </row>
    <row r="2" spans="1:256" s="11" customFormat="1" ht="12.75" customHeight="1">
      <c r="A2" s="128" t="s">
        <v>5</v>
      </c>
      <c r="B2" s="128"/>
      <c r="C2" s="128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IS2"/>
      <c r="IT2"/>
      <c r="IU2"/>
      <c r="IV2"/>
    </row>
    <row r="3" spans="1:256" s="11" customFormat="1" ht="12.75">
      <c r="A3" s="128"/>
      <c r="B3" s="128"/>
      <c r="C3" s="12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IS3"/>
      <c r="IT3"/>
      <c r="IU3"/>
      <c r="IV3"/>
    </row>
    <row r="4" spans="1:256" s="11" customFormat="1" ht="12.75">
      <c r="A4" s="128"/>
      <c r="B4" s="128"/>
      <c r="C4" s="12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IS4"/>
      <c r="IT4"/>
      <c r="IU4"/>
      <c r="IV4"/>
    </row>
    <row r="5" spans="1:256" s="11" customFormat="1" ht="12.75">
      <c r="A5" s="128"/>
      <c r="B5" s="128"/>
      <c r="C5" s="12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IS5"/>
      <c r="IT5"/>
      <c r="IU5"/>
      <c r="IV5"/>
    </row>
    <row r="6" spans="2:256" s="12" customFormat="1" ht="27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IS6"/>
      <c r="IT6"/>
      <c r="IU6"/>
      <c r="IV6"/>
    </row>
    <row r="7" spans="2:256" s="12" customFormat="1" ht="14.25" customHeight="1">
      <c r="B7" s="13"/>
      <c r="C7" s="13"/>
      <c r="D7" s="129" t="s">
        <v>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 t="s">
        <v>7</v>
      </c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IS7"/>
      <c r="IT7"/>
      <c r="IU7"/>
      <c r="IV7"/>
    </row>
    <row r="8" spans="2:256" s="12" customFormat="1" ht="12.75">
      <c r="B8" s="13"/>
      <c r="C8" s="15"/>
      <c r="D8" s="127" t="s">
        <v>8</v>
      </c>
      <c r="E8" s="127"/>
      <c r="F8" s="127"/>
      <c r="G8" s="127"/>
      <c r="H8" s="127" t="s">
        <v>9</v>
      </c>
      <c r="I8" s="127"/>
      <c r="J8" s="127"/>
      <c r="K8" s="127"/>
      <c r="L8" s="127" t="s">
        <v>10</v>
      </c>
      <c r="M8" s="127"/>
      <c r="N8" s="127"/>
      <c r="O8" s="127"/>
      <c r="P8" s="127" t="s">
        <v>11</v>
      </c>
      <c r="Q8" s="127"/>
      <c r="R8" s="127"/>
      <c r="S8" s="127"/>
      <c r="T8" s="127" t="s">
        <v>12</v>
      </c>
      <c r="U8" s="127"/>
      <c r="V8" s="127"/>
      <c r="W8" s="127"/>
      <c r="X8" s="127" t="s">
        <v>13</v>
      </c>
      <c r="Y8" s="127"/>
      <c r="Z8" s="127"/>
      <c r="AA8" s="127"/>
      <c r="AB8" s="127" t="s">
        <v>14</v>
      </c>
      <c r="AC8" s="127"/>
      <c r="AD8" s="127"/>
      <c r="AE8" s="127"/>
      <c r="AF8" s="127" t="s">
        <v>15</v>
      </c>
      <c r="AG8" s="127"/>
      <c r="AH8" s="127"/>
      <c r="AI8" s="127"/>
      <c r="AJ8" s="127" t="s">
        <v>16</v>
      </c>
      <c r="AK8" s="127"/>
      <c r="AL8" s="127"/>
      <c r="AM8" s="127"/>
      <c r="IS8"/>
      <c r="IT8"/>
      <c r="IU8"/>
      <c r="IV8"/>
    </row>
    <row r="9" spans="2:256" s="12" customFormat="1" ht="12.75">
      <c r="B9" s="13"/>
      <c r="C9" s="16"/>
      <c r="D9" s="17">
        <v>1</v>
      </c>
      <c r="E9" s="17">
        <v>2</v>
      </c>
      <c r="F9" s="17">
        <v>3</v>
      </c>
      <c r="G9" s="17" t="s">
        <v>17</v>
      </c>
      <c r="H9" s="17">
        <v>1</v>
      </c>
      <c r="I9" s="17">
        <v>2</v>
      </c>
      <c r="J9" s="17">
        <v>3</v>
      </c>
      <c r="K9" s="17" t="s">
        <v>17</v>
      </c>
      <c r="L9" s="17">
        <v>1</v>
      </c>
      <c r="M9" s="17">
        <v>2</v>
      </c>
      <c r="N9" s="17">
        <v>3</v>
      </c>
      <c r="O9" s="17" t="s">
        <v>17</v>
      </c>
      <c r="P9" s="17">
        <v>1</v>
      </c>
      <c r="Q9" s="17">
        <v>2</v>
      </c>
      <c r="R9" s="17">
        <v>3</v>
      </c>
      <c r="S9" s="17" t="s">
        <v>17</v>
      </c>
      <c r="T9" s="17">
        <v>1</v>
      </c>
      <c r="U9" s="17">
        <v>2</v>
      </c>
      <c r="V9" s="17">
        <v>3</v>
      </c>
      <c r="W9" s="17" t="s">
        <v>17</v>
      </c>
      <c r="X9" s="17">
        <v>1</v>
      </c>
      <c r="Y9" s="17">
        <v>2</v>
      </c>
      <c r="Z9" s="17">
        <v>3</v>
      </c>
      <c r="AA9" s="17" t="s">
        <v>17</v>
      </c>
      <c r="AB9" s="17">
        <v>1</v>
      </c>
      <c r="AC9" s="17">
        <v>2</v>
      </c>
      <c r="AD9" s="17">
        <v>3</v>
      </c>
      <c r="AE9" s="17" t="s">
        <v>17</v>
      </c>
      <c r="AF9" s="17">
        <v>1</v>
      </c>
      <c r="AG9" s="17">
        <v>2</v>
      </c>
      <c r="AH9" s="17">
        <v>3</v>
      </c>
      <c r="AI9" s="17" t="s">
        <v>17</v>
      </c>
      <c r="AJ9" s="17">
        <v>1</v>
      </c>
      <c r="AK9" s="17">
        <v>2</v>
      </c>
      <c r="AL9" s="17">
        <v>3</v>
      </c>
      <c r="AM9" s="17" t="s">
        <v>17</v>
      </c>
      <c r="IS9"/>
      <c r="IT9"/>
      <c r="IU9"/>
      <c r="IV9"/>
    </row>
    <row r="10" spans="2:256" s="12" customFormat="1" ht="15" customHeight="1">
      <c r="B10" s="18">
        <v>1</v>
      </c>
      <c r="C10" s="19" t="str">
        <f>IF(ISBLANK('[1]Liste élèves'!B11),"",('[1]Liste élèves'!B11))</f>
        <v>Elève 1</v>
      </c>
      <c r="D10" s="20">
        <f>IF(ISBLANK('[1]Liste élèves'!B11),"",COUNTIF('Saisie résultats'!BC8,"1")+COUNTIF('Saisie résultats'!BD8,"1")+COUNTIF('Saisie résultats'!BE8,"1")+COUNTIF('Saisie résultats'!BF8,"1"))</f>
        <v>0</v>
      </c>
      <c r="E10" s="20">
        <f>IF(ISBLANK('[1]Liste élèves'!B11),"",COUNTIF('Saisie résultats'!D8,"1")+COUNTIF('Saisie résultats'!E8,"1")+COUNTIF('Saisie résultats'!F8,"1")+COUNTIF('Saisie résultats'!G8,"1")+COUNTIF('Saisie résultats'!H8,"1")+COUNTIF('Saisie résultats'!I8,"1"))</f>
        <v>0</v>
      </c>
      <c r="F10" s="20">
        <f>IF(ISBLANK('[1]Liste élèves'!B11),"",COUNTIF('Saisie résultats'!Q8,"1")+COUNTIF('Saisie résultats'!R8,"1")+COUNTIF('Saisie résultats'!S8,"1")+COUNTIF('Saisie résultats'!T8,"1")+COUNTIF('Saisie résultats'!U8,"1"))</f>
        <v>0</v>
      </c>
      <c r="G10" s="20">
        <f>IF(ISBLANK('[1]Liste élèves'!B11),"",COUNTIF('Saisie résultats'!U8,"1")+COUNTIF('Saisie résultats'!V8,"1"))</f>
        <v>0</v>
      </c>
      <c r="H10" s="20">
        <f>IF(ISBLANK('[1]Liste élèves'!B11),"",COUNTIF('Saisie résultats'!M8,"1")+COUNTIF('Saisie résultats'!N8,"1")+COUNTIF('Saisie résultats'!O8,"1")+COUNTIF('Saisie résultats'!P8,"1"))</f>
        <v>0</v>
      </c>
      <c r="I10" s="20">
        <f>IF(ISBLANK('[1]Liste élèves'!B11),"",COUNTIF('Saisie résultats'!AU8,"1")+COUNTIF('Saisie résultats'!BH8,"1"))</f>
        <v>0</v>
      </c>
      <c r="J10" s="20">
        <f>IF(ISBLANK('[1]Liste élèves'!B11),"",COUNTIF('Saisie résultats'!AX8,"1")+COUNTIF('Saisie résultats'!AY8,"1")+COUNTIF('Saisie résultats'!AZ8,"1")+COUNTIF('Saisie résultats'!BA8,"1")+COUNTIF('Saisie résultats'!BB8,"1"))</f>
        <v>0</v>
      </c>
      <c r="K10" s="20">
        <f>IF(ISBLANK('[1]Liste élèves'!B11),"",COUNTIF('Saisie résultats'!BG8,"1")+COUNTIF('Saisie résultats'!BI8,"1")+COUNTIF('Saisie résultats'!BJ8,"1"))</f>
        <v>0</v>
      </c>
      <c r="L10" s="20">
        <f>IF(ISBLANK('[1]Liste élèves'!B11),"",COUNTIF('Saisie résultats'!AL8,"1"))</f>
        <v>0</v>
      </c>
      <c r="M10" s="20">
        <f>IF(ISBLANK('[1]Liste élèves'!B11),"",COUNTIF('Saisie résultats'!AM8,"1")+COUNTIF('Saisie résultats'!AN8,"1")+COUNTIF('Saisie résultats'!AO8,"1")+COUNTIF('Saisie résultats'!BM8,"1"))</f>
        <v>0</v>
      </c>
      <c r="N10" s="20">
        <f>IF(ISBLANK('[1]Liste élèves'!B11),"",COUNTIF('Saisie résultats'!AS8,"1")+COUNTIF('Saisie résultats'!AT8,"1")+COUNTIF('Saisie résultats'!AV8,"1")+COUNTIF('Saisie résultats'!AW8,"1"))</f>
        <v>0</v>
      </c>
      <c r="O10" s="20"/>
      <c r="P10" s="20">
        <f>IF(ISBLANK('[1]Liste élèves'!B11),"",COUNTIF('Saisie résultats'!AA8,"1")+COUNTIF('Saisie résultats'!AB8,"1")+COUNTIF('Saisie résultats'!AC8,"1")+COUNTIF('Saisie résultats'!AD8,"1"))</f>
        <v>0</v>
      </c>
      <c r="Q10" s="20">
        <f>IF(ISBLANK('[1]Liste élèves'!B11),"",COUNTIF('Saisie résultats'!AP8,"1")+COUNTIF('Saisie résultats'!AQ8,"1")+COUNTIF('Saisie résultats'!AR8,"1"))</f>
        <v>0</v>
      </c>
      <c r="R10" s="20">
        <f>IF(ISBLANK('[1]Liste élèves'!B11),"",COUNTIF('Saisie résultats'!X8,"1")+COUNTIF('Saisie résultats'!Y8,"1")+COUNTIF('Saisie résultats'!Z8,"1"))</f>
        <v>0</v>
      </c>
      <c r="S10" s="20"/>
      <c r="T10" s="20">
        <f>IF(ISBLANK('[1]Liste élèves'!B11),"",COUNTIF('Saisie résultats'!J8,"1")+COUNTIF('Saisie résultats'!K8,"1")+COUNTIF('Saisie résultats'!L8,"1"))</f>
        <v>0</v>
      </c>
      <c r="U10" s="20">
        <f>IF(ISBLANK('[1]Liste élèves'!B11),"",COUNTIF('Saisie résultats'!AJ8,"1")+COUNTIF('Saisie résultats'!AK8,"1"))</f>
        <v>0</v>
      </c>
      <c r="V10" s="20">
        <f>IF(ISBLANK('[1]Liste élèves'!B11),"",COUNTIF('Saisie résultats'!AE8,"1")+COUNTIF('Saisie résultats'!AF8,"1")+COUNTIF('Saisie résultats'!AG8,"1")+COUNTIF('Saisie résultats'!AH8,"1")+COUNTIF('Saisie résultats'!AI8,"1"))</f>
        <v>1</v>
      </c>
      <c r="W10" s="20"/>
      <c r="X10" s="20">
        <f>IF(ISBLANK('[1]Liste élèves'!B11),"",COUNTIF('Saisie résultats'!BK8,"1")+COUNTIF('Saisie résultats'!BL8,"1"))</f>
        <v>0</v>
      </c>
      <c r="Y10" s="20">
        <f>IF(ISBLANK('[1]Liste élèves'!B11),"",COUNTIF('Saisie résultats'!BN8,"1")+COUNTIF('Saisie résultats'!BO8,"1")+COUNTIF('Saisie résultats'!BP8,"1"))</f>
        <v>0</v>
      </c>
      <c r="Z10" s="20">
        <f>IF(ISBLANK('[1]Liste élèves'!B11),"",COUNTIF('Saisie résultats'!BQ8,"1")+COUNTIF('Saisie résultats'!BR8,"1")+COUNTIF('Saisie résultats'!BS8,"1"))</f>
        <v>0</v>
      </c>
      <c r="AA10" s="20">
        <f>IF(ISBLANK('[1]Liste élèves'!B11),"",COUNTIF('Saisie résultats'!BT8,"1"))</f>
        <v>0</v>
      </c>
      <c r="AB10" s="20">
        <f>IF(ISBLANK('[1]Liste élèves'!B11),"",COUNTIF('Saisie résultats'!BU8,"1")+COUNTIF('Saisie résultats'!BV8,"1")+COUNTIF('Saisie résultats'!BW8,"1")+COUNTIF('Saisie résultats'!BX8,"1")+COUNTIF('Saisie résultats'!BY8,"1")+COUNTIF('Saisie résultats'!BZ8,"1"))</f>
        <v>0</v>
      </c>
      <c r="AC10" s="20">
        <f>IF(ISBLANK('[1]Liste élèves'!B11),"",COUNTIF('Saisie résultats'!CA8,"1")+COUNTIF('Saisie résultats'!CB8,"1"))</f>
        <v>2</v>
      </c>
      <c r="AD10" s="20">
        <f>IF(ISBLANK('[1]Liste élèves'!B11),"",COUNTIF('Saisie résultats'!CC8,"1")+COUNTIF('Saisie résultats'!CD8,"1")+COUNTIF('Saisie résultats'!CE8,"1"))</f>
        <v>3</v>
      </c>
      <c r="AE10" s="20">
        <f>IF(ISBLANK('[1]Liste élèves'!B11),"",COUNTIF('Saisie résultats'!CP8,"1")+COUNTIF('Saisie résultats'!CQ8,"1")+COUNTIF('Saisie résultats'!CR8,"1"))</f>
        <v>2</v>
      </c>
      <c r="AF10" s="20">
        <f>IF(ISBLANK('[1]Liste élèves'!B11),"",COUNTIF('Saisie résultats'!CF8,"1"))</f>
        <v>1</v>
      </c>
      <c r="AG10" s="20">
        <f>IF(ISBLANK('[1]Liste élèves'!B11),"",COUNTIF('Saisie résultats'!CG8,"1"))</f>
        <v>1</v>
      </c>
      <c r="AH10" s="20">
        <f>IF(ISBLANK('[1]Liste élèves'!B11),"",COUNTIF('Saisie résultats'!CI8,"1")+COUNTIF('Saisie résultats'!CJ8,"1"))</f>
        <v>2</v>
      </c>
      <c r="AI10" s="20"/>
      <c r="AJ10" s="20">
        <f>IF(ISBLANK('[1]Liste élèves'!B11),"",COUNTIF('Saisie résultats'!CK8,"1"))</f>
        <v>0</v>
      </c>
      <c r="AK10" s="20">
        <f>IF(ISBLANK('[1]Liste élèves'!B11),"",COUNTIF('Saisie résultats'!CH8,"1")+COUNTIF('Saisie résultats'!CL8,"1"))</f>
        <v>2</v>
      </c>
      <c r="AL10" s="20">
        <f>IF(ISBLANK('[1]Liste élèves'!B11),"",COUNTIF('Saisie résultats'!CM8,"1")+COUNTIF('Saisie résultats'!CN8,"1")+COUNTIF('Saisie résultats'!CO8,"1"))</f>
        <v>1</v>
      </c>
      <c r="AM10" s="20" t="e">
        <f>IF(ISBLANK('[1]Liste élèves'!B11),"",COUNTIF('Saisie résultats'!CS8,"1")+COUNTIF('Saisie résultats'!CT8,"1")+COUNTIF('Saisie résultats'!#REF!,"1"))</f>
        <v>#REF!</v>
      </c>
      <c r="IS10"/>
      <c r="IT10"/>
      <c r="IU10"/>
      <c r="IV10"/>
    </row>
    <row r="11" spans="2:256" s="12" customFormat="1" ht="15" customHeight="1">
      <c r="B11" s="18">
        <v>2</v>
      </c>
      <c r="C11" s="21" t="str">
        <f>IF(ISBLANK('[1]Liste élèves'!B12),"",('[1]Liste élèves'!B12))</f>
        <v>Elève 2</v>
      </c>
      <c r="D11" s="22">
        <f>IF(ISBLANK('[1]Liste élèves'!B12),"",COUNTIF('Saisie résultats'!BC9,"1")+COUNTIF('Saisie résultats'!BD9,"1")+COUNTIF('Saisie résultats'!BE9,"1")+COUNTIF('Saisie résultats'!BF9,"1"))</f>
        <v>1</v>
      </c>
      <c r="E11" s="22">
        <f>IF(ISBLANK('[1]Liste élèves'!B12),"",COUNTIF('Saisie résultats'!D9,"1")+COUNTIF('Saisie résultats'!E9,"1")+COUNTIF('Saisie résultats'!F9,"1")+COUNTIF('Saisie résultats'!G9,"1")+COUNTIF('Saisie résultats'!H9,"1")+COUNTIF('Saisie résultats'!I9,"1"))</f>
        <v>3</v>
      </c>
      <c r="F11" s="22">
        <f>IF(ISBLANK('[1]Liste élèves'!B12),"",COUNTIF('Saisie résultats'!Q9,"1")+COUNTIF('Saisie résultats'!R9,"1")+COUNTIF('Saisie résultats'!S9,"1")+COUNTIF('Saisie résultats'!T9,"1")+COUNTIF('Saisie résultats'!U9,"1"))</f>
        <v>4</v>
      </c>
      <c r="G11" s="22">
        <f>IF(ISBLANK('[1]Liste élèves'!B12),"",COUNTIF('Saisie résultats'!U9,"1")+COUNTIF('Saisie résultats'!V9,"1"))</f>
        <v>1</v>
      </c>
      <c r="H11" s="22">
        <f>IF(ISBLANK('[1]Liste élèves'!B12),"",COUNTIF('Saisie résultats'!M9,"1")+COUNTIF('Saisie résultats'!N9,"1")+COUNTIF('Saisie résultats'!O9,"1")+COUNTIF('Saisie résultats'!P9,"1"))</f>
        <v>0</v>
      </c>
      <c r="I11" s="22">
        <f>IF(ISBLANK('[1]Liste élèves'!B12),"",COUNTIF('Saisie résultats'!AU9,"1")+COUNTIF('Saisie résultats'!BH9,"1"))</f>
        <v>0</v>
      </c>
      <c r="J11" s="22">
        <f>IF(ISBLANK('[1]Liste élèves'!B12),"",COUNTIF('Saisie résultats'!AX9,"1")+COUNTIF('Saisie résultats'!AY9,"1")+COUNTIF('Saisie résultats'!AZ9,"1")+COUNTIF('Saisie résultats'!BA9,"1")+COUNTIF('Saisie résultats'!BB9,"1"))</f>
        <v>2</v>
      </c>
      <c r="K11" s="22">
        <f>IF(ISBLANK('[1]Liste élèves'!B12),"",COUNTIF('Saisie résultats'!BG9,"1")+COUNTIF('Saisie résultats'!BI9,"1")+COUNTIF('Saisie résultats'!BJ9,"1"))</f>
        <v>2</v>
      </c>
      <c r="L11" s="22">
        <f>IF(ISBLANK('[1]Liste élèves'!B12),"",COUNTIF('Saisie résultats'!AL9,"1"))</f>
        <v>1</v>
      </c>
      <c r="M11" s="22">
        <f>IF(ISBLANK('[1]Liste élèves'!B12),"",COUNTIF('Saisie résultats'!AM9,"1")+COUNTIF('Saisie résultats'!AN9,"1")+COUNTIF('Saisie résultats'!AO9,"1")+COUNTIF('Saisie résultats'!BM9,"1"))</f>
        <v>4</v>
      </c>
      <c r="N11" s="22">
        <f>IF(ISBLANK('[1]Liste élèves'!B12),"",COUNTIF('Saisie résultats'!AS9,"1")+COUNTIF('Saisie résultats'!AT9,"1")+COUNTIF('Saisie résultats'!AV9,"1")+COUNTIF('Saisie résultats'!AW9,"1"))</f>
        <v>2</v>
      </c>
      <c r="O11" s="22"/>
      <c r="P11" s="22">
        <f>IF(ISBLANK('[1]Liste élèves'!B12),"",COUNTIF('Saisie résultats'!AA9,"1")+COUNTIF('Saisie résultats'!AB9,"1")+COUNTIF('Saisie résultats'!AC9,"1")+COUNTIF('Saisie résultats'!AD9,"1"))</f>
        <v>3</v>
      </c>
      <c r="Q11" s="22">
        <f>IF(ISBLANK('[1]Liste élèves'!B12),"",COUNTIF('Saisie résultats'!AP9,"1")+COUNTIF('Saisie résultats'!AQ9,"1")+COUNTIF('Saisie résultats'!AR9,"1"))</f>
        <v>0</v>
      </c>
      <c r="R11" s="22">
        <f>IF(ISBLANK('[1]Liste élèves'!B12),"",COUNTIF('Saisie résultats'!X9,"1")+COUNTIF('Saisie résultats'!Y9,"1")+COUNTIF('Saisie résultats'!Z9,"1"))</f>
        <v>2</v>
      </c>
      <c r="S11" s="22"/>
      <c r="T11" s="22">
        <f>IF(ISBLANK('[1]Liste élèves'!B12),"",COUNTIF('Saisie résultats'!J9,"1")+COUNTIF('Saisie résultats'!K9,"1")+COUNTIF('Saisie résultats'!L9,"1"))</f>
        <v>1</v>
      </c>
      <c r="U11" s="22">
        <f>IF(ISBLANK('[1]Liste élèves'!B12),"",COUNTIF('Saisie résultats'!AJ9,"1")+COUNTIF('Saisie résultats'!AK9,"1"))</f>
        <v>2</v>
      </c>
      <c r="V11" s="22">
        <f>IF(ISBLANK('[1]Liste élèves'!B12),"",COUNTIF('Saisie résultats'!AE9,"1")+COUNTIF('Saisie résultats'!AF9,"1")+COUNTIF('Saisie résultats'!AG9,"1")+COUNTIF('Saisie résultats'!AH9,"1")+COUNTIF('Saisie résultats'!AI9,"1"))</f>
        <v>1</v>
      </c>
      <c r="W11" s="22"/>
      <c r="X11" s="22">
        <f>IF(ISBLANK('[1]Liste élèves'!B12),"",COUNTIF('Saisie résultats'!BK9,"1")+COUNTIF('Saisie résultats'!BL9,"1"))</f>
        <v>1</v>
      </c>
      <c r="Y11" s="22">
        <f>IF(ISBLANK('[1]Liste élèves'!B12),"",COUNTIF('Saisie résultats'!BN9,"1")+COUNTIF('Saisie résultats'!BO9,"1")+COUNTIF('Saisie résultats'!BP9,"1"))</f>
        <v>1</v>
      </c>
      <c r="Z11" s="22">
        <f>IF(ISBLANK('[1]Liste élèves'!B12),"",COUNTIF('Saisie résultats'!BQ9,"1")+COUNTIF('Saisie résultats'!BR9,"1")+COUNTIF('Saisie résultats'!BS9,"1"))</f>
        <v>2</v>
      </c>
      <c r="AA11" s="22">
        <f>IF(ISBLANK('[1]Liste élèves'!B12),"",COUNTIF('Saisie résultats'!BT9,"1"))</f>
        <v>0</v>
      </c>
      <c r="AB11" s="22">
        <f>IF(ISBLANK('[1]Liste élèves'!B12),"",COUNTIF('Saisie résultats'!BU9,"1")+COUNTIF('Saisie résultats'!BV9,"1")+COUNTIF('Saisie résultats'!BW9,"1")+COUNTIF('Saisie résultats'!BX9,"1")+COUNTIF('Saisie résultats'!BY9,"1")+COUNTIF('Saisie résultats'!BZ9,"1"))</f>
        <v>3</v>
      </c>
      <c r="AC11" s="22">
        <f>IF(ISBLANK('[1]Liste élèves'!B12),"",COUNTIF('Saisie résultats'!CA9,"1")+COUNTIF('Saisie résultats'!CB9,"1"))</f>
        <v>1</v>
      </c>
      <c r="AD11" s="22">
        <f>IF(ISBLANK('[1]Liste élèves'!B12),"",COUNTIF('Saisie résultats'!CC9,"1")+COUNTIF('Saisie résultats'!CD9,"1")+COUNTIF('Saisie résultats'!CE9,"1"))</f>
        <v>2</v>
      </c>
      <c r="AE11" s="22">
        <f>IF(ISBLANK('[1]Liste élèves'!B12),"",COUNTIF('Saisie résultats'!CP9,"1")+COUNTIF('Saisie résultats'!CQ9,"1")+COUNTIF('Saisie résultats'!CR9,"1"))</f>
        <v>0</v>
      </c>
      <c r="AF11" s="22">
        <f>IF(ISBLANK('[1]Liste élèves'!B12),"",COUNTIF('Saisie résultats'!CF9,"1"))</f>
        <v>0</v>
      </c>
      <c r="AG11" s="22">
        <f>IF(ISBLANK('[1]Liste élèves'!B12),"",COUNTIF('Saisie résultats'!CG9,"1"))</f>
        <v>0</v>
      </c>
      <c r="AH11" s="22">
        <f>IF(ISBLANK('[1]Liste élèves'!B12),"",COUNTIF('Saisie résultats'!CI9,"1")+COUNTIF('Saisie résultats'!CJ9,"1"))</f>
        <v>2</v>
      </c>
      <c r="AI11" s="22"/>
      <c r="AJ11" s="22">
        <f>IF(ISBLANK('[1]Liste élèves'!B12),"",COUNTIF('Saisie résultats'!CK9,"1"))</f>
        <v>1</v>
      </c>
      <c r="AK11" s="22">
        <f>IF(ISBLANK('[1]Liste élèves'!B12),"",COUNTIF('Saisie résultats'!CH9,"1")+COUNTIF('Saisie résultats'!CL9,"1"))</f>
        <v>1</v>
      </c>
      <c r="AL11" s="22">
        <f>IF(ISBLANK('[1]Liste élèves'!B12),"",COUNTIF('Saisie résultats'!CM9,"1")+COUNTIF('Saisie résultats'!CN9,"1")+COUNTIF('Saisie résultats'!CO9,"1"))</f>
        <v>2</v>
      </c>
      <c r="AM11" s="22" t="e">
        <f>IF(ISBLANK('[1]Liste élèves'!B12),"",COUNTIF('Saisie résultats'!CS9,"1")+COUNTIF('Saisie résultats'!CT9,"1")+COUNTIF('Saisie résultats'!#REF!,"1"))</f>
        <v>#REF!</v>
      </c>
      <c r="IS11"/>
      <c r="IT11"/>
      <c r="IU11"/>
      <c r="IV11"/>
    </row>
    <row r="12" spans="2:256" s="12" customFormat="1" ht="15" customHeight="1">
      <c r="B12" s="18">
        <v>3</v>
      </c>
      <c r="C12" s="19" t="str">
        <f>IF(ISBLANK('[1]Liste élèves'!B13),"",('[1]Liste élèves'!B13))</f>
        <v>Elève 3</v>
      </c>
      <c r="D12" s="20">
        <f>IF(ISBLANK('[1]Liste élèves'!B13),"",COUNTIF('Saisie résultats'!BC10,"1")+COUNTIF('Saisie résultats'!BD10,"1")+COUNTIF('Saisie résultats'!BE10,"1")+COUNTIF('Saisie résultats'!BF10,"1"))</f>
        <v>0</v>
      </c>
      <c r="E12" s="20">
        <f>IF(ISBLANK('[1]Liste élèves'!B13),"",COUNTIF('Saisie résultats'!D10,"1")+COUNTIF('Saisie résultats'!E10,"1")+COUNTIF('Saisie résultats'!F10,"1")+COUNTIF('Saisie résultats'!G10,"1")+COUNTIF('Saisie résultats'!H10,"1")+COUNTIF('Saisie résultats'!I10,"1"))</f>
        <v>1</v>
      </c>
      <c r="F12" s="20">
        <f>IF(ISBLANK('[1]Liste élèves'!B13),"",COUNTIF('Saisie résultats'!Q10,"1")+COUNTIF('Saisie résultats'!R10,"1")+COUNTIF('Saisie résultats'!S10,"1")+COUNTIF('Saisie résultats'!T10,"1")+COUNTIF('Saisie résultats'!U10,"1"))</f>
        <v>0</v>
      </c>
      <c r="G12" s="20">
        <f>IF(ISBLANK('[1]Liste élèves'!B13),"",COUNTIF('Saisie résultats'!U10,"1")+COUNTIF('Saisie résultats'!V10,"1"))</f>
        <v>0</v>
      </c>
      <c r="H12" s="20">
        <f>IF(ISBLANK('[1]Liste élèves'!B13),"",COUNTIF('Saisie résultats'!M10,"1")+COUNTIF('Saisie résultats'!N10,"1")+COUNTIF('Saisie résultats'!O10,"1")+COUNTIF('Saisie résultats'!P10,"1"))</f>
        <v>0</v>
      </c>
      <c r="I12" s="20">
        <f>IF(ISBLANK('[1]Liste élèves'!B13),"",COUNTIF('Saisie résultats'!AU10,"1")+COUNTIF('Saisie résultats'!BH10,"1"))</f>
        <v>0</v>
      </c>
      <c r="J12" s="20">
        <f>IF(ISBLANK('[1]Liste élèves'!B13),"",COUNTIF('Saisie résultats'!AX10,"1")+COUNTIF('Saisie résultats'!AY10,"1")+COUNTIF('Saisie résultats'!AZ10,"1")+COUNTIF('Saisie résultats'!BA10,"1")+COUNTIF('Saisie résultats'!BB10,"1"))</f>
        <v>0</v>
      </c>
      <c r="K12" s="20">
        <f>IF(ISBLANK('[1]Liste élèves'!B13),"",COUNTIF('Saisie résultats'!BG10,"1")+COUNTIF('Saisie résultats'!BI10,"1")+COUNTIF('Saisie résultats'!BJ10,"1"))</f>
        <v>0</v>
      </c>
      <c r="L12" s="20">
        <f>IF(ISBLANK('[1]Liste élèves'!B13),"",COUNTIF('Saisie résultats'!AL10,"1"))</f>
        <v>0</v>
      </c>
      <c r="M12" s="20">
        <f>IF(ISBLANK('[1]Liste élèves'!B13),"",COUNTIF('Saisie résultats'!AM10,"1")+COUNTIF('Saisie résultats'!AN10,"1")+COUNTIF('Saisie résultats'!AO10,"1")+COUNTIF('Saisie résultats'!BM10,"1"))</f>
        <v>0</v>
      </c>
      <c r="N12" s="20">
        <f>IF(ISBLANK('[1]Liste élèves'!B13),"",COUNTIF('Saisie résultats'!AS10,"1")+COUNTIF('Saisie résultats'!AT10,"1")+COUNTIF('Saisie résultats'!AV10,"1")+COUNTIF('Saisie résultats'!AW10,"1"))</f>
        <v>0</v>
      </c>
      <c r="O12" s="20"/>
      <c r="P12" s="20">
        <f>IF(ISBLANK('[1]Liste élèves'!B13),"",COUNTIF('Saisie résultats'!AA10,"1")+COUNTIF('Saisie résultats'!AB10,"1")+COUNTIF('Saisie résultats'!AC10,"1")+COUNTIF('Saisie résultats'!AD10,"1"))</f>
        <v>1</v>
      </c>
      <c r="Q12" s="20">
        <f>IF(ISBLANK('[1]Liste élèves'!B13),"",COUNTIF('Saisie résultats'!AP10,"1")+COUNTIF('Saisie résultats'!AQ10,"1")+COUNTIF('Saisie résultats'!AR10,"1"))</f>
        <v>0</v>
      </c>
      <c r="R12" s="20">
        <f>IF(ISBLANK('[1]Liste élèves'!B13),"",COUNTIF('Saisie résultats'!X10,"1")+COUNTIF('Saisie résultats'!Y10,"1")+COUNTIF('Saisie résultats'!Z10,"1"))</f>
        <v>0</v>
      </c>
      <c r="S12" s="20"/>
      <c r="T12" s="20">
        <f>IF(ISBLANK('[1]Liste élèves'!B13),"",COUNTIF('Saisie résultats'!J10,"1")+COUNTIF('Saisie résultats'!K10,"1")+COUNTIF('Saisie résultats'!L10,"1"))</f>
        <v>0</v>
      </c>
      <c r="U12" s="20">
        <f>IF(ISBLANK('[1]Liste élèves'!B13),"",COUNTIF('Saisie résultats'!AJ10,"1")+COUNTIF('Saisie résultats'!AK10,"1"))</f>
        <v>0</v>
      </c>
      <c r="V12" s="20">
        <f>IF(ISBLANK('[1]Liste élèves'!B13),"",COUNTIF('Saisie résultats'!AE10,"1")+COUNTIF('Saisie résultats'!AF10,"1")+COUNTIF('Saisie résultats'!AG10,"1")+COUNTIF('Saisie résultats'!AH10,"1")+COUNTIF('Saisie résultats'!AI10,"1"))</f>
        <v>1</v>
      </c>
      <c r="W12" s="20"/>
      <c r="X12" s="20">
        <f>IF(ISBLANK('[1]Liste élèves'!B13),"",COUNTIF('Saisie résultats'!BK10,"1")+COUNTIF('Saisie résultats'!BL10,"1"))</f>
        <v>0</v>
      </c>
      <c r="Y12" s="20">
        <f>IF(ISBLANK('[1]Liste élèves'!B13),"",COUNTIF('Saisie résultats'!BN10,"1")+COUNTIF('Saisie résultats'!BO10,"1")+COUNTIF('Saisie résultats'!BP10,"1"))</f>
        <v>0</v>
      </c>
      <c r="Z12" s="20">
        <f>IF(ISBLANK('[1]Liste élèves'!B13),"",COUNTIF('Saisie résultats'!BQ10,"1")+COUNTIF('Saisie résultats'!BR10,"1")+COUNTIF('Saisie résultats'!BS10,"1"))</f>
        <v>0</v>
      </c>
      <c r="AA12" s="20">
        <f>IF(ISBLANK('[1]Liste élèves'!B13),"",COUNTIF('Saisie résultats'!BT10,"1"))</f>
        <v>0</v>
      </c>
      <c r="AB12" s="20">
        <f>IF(ISBLANK('[1]Liste élèves'!B13),"",COUNTIF('Saisie résultats'!BU10,"1")+COUNTIF('Saisie résultats'!BV10,"1")+COUNTIF('Saisie résultats'!BW10,"1")+COUNTIF('Saisie résultats'!BX10,"1")+COUNTIF('Saisie résultats'!BY10,"1")+COUNTIF('Saisie résultats'!BZ10,"1"))</f>
        <v>0</v>
      </c>
      <c r="AC12" s="20">
        <f>IF(ISBLANK('[1]Liste élèves'!B13),"",COUNTIF('Saisie résultats'!CA10,"1")+COUNTIF('Saisie résultats'!CB10,"1"))</f>
        <v>0</v>
      </c>
      <c r="AD12" s="20">
        <f>IF(ISBLANK('[1]Liste élèves'!B13),"",COUNTIF('Saisie résultats'!CC10,"1")+COUNTIF('Saisie résultats'!CD10,"1")+COUNTIF('Saisie résultats'!CE10,"1"))</f>
        <v>0</v>
      </c>
      <c r="AE12" s="20">
        <f>IF(ISBLANK('[1]Liste élèves'!B13),"",COUNTIF('Saisie résultats'!CP10,"1")+COUNTIF('Saisie résultats'!CQ10,"1")+COUNTIF('Saisie résultats'!CR10,"1"))</f>
        <v>0</v>
      </c>
      <c r="AF12" s="20">
        <f>IF(ISBLANK('[1]Liste élèves'!B13),"",COUNTIF('Saisie résultats'!CF10,"1"))</f>
        <v>0</v>
      </c>
      <c r="AG12" s="20">
        <f>IF(ISBLANK('[1]Liste élèves'!B13),"",COUNTIF('Saisie résultats'!CG10,"1"))</f>
        <v>0</v>
      </c>
      <c r="AH12" s="20">
        <f>IF(ISBLANK('[1]Liste élèves'!B13),"",COUNTIF('Saisie résultats'!CI10,"1")+COUNTIF('Saisie résultats'!CJ10,"1"))</f>
        <v>0</v>
      </c>
      <c r="AI12" s="20"/>
      <c r="AJ12" s="20">
        <f>IF(ISBLANK('[1]Liste élèves'!B13),"",COUNTIF('Saisie résultats'!CK10,"1"))</f>
        <v>0</v>
      </c>
      <c r="AK12" s="20">
        <f>IF(ISBLANK('[1]Liste élèves'!B13),"",COUNTIF('Saisie résultats'!CH10,"1")+COUNTIF('Saisie résultats'!CL10,"1"))</f>
        <v>0</v>
      </c>
      <c r="AL12" s="20">
        <f>IF(ISBLANK('[1]Liste élèves'!B13),"",COUNTIF('Saisie résultats'!CM10,"1")+COUNTIF('Saisie résultats'!CN10,"1")+COUNTIF('Saisie résultats'!CO10,"1"))</f>
        <v>0</v>
      </c>
      <c r="AM12" s="20" t="e">
        <f>IF(ISBLANK('[1]Liste élèves'!B13),"",COUNTIF('Saisie résultats'!CS10,"1")+COUNTIF('Saisie résultats'!CT10,"1")+COUNTIF('Saisie résultats'!#REF!,"1"))</f>
        <v>#REF!</v>
      </c>
      <c r="IS12"/>
      <c r="IT12"/>
      <c r="IU12"/>
      <c r="IV12"/>
    </row>
    <row r="13" spans="2:256" s="12" customFormat="1" ht="15" customHeight="1">
      <c r="B13" s="18">
        <v>4</v>
      </c>
      <c r="C13" s="21" t="str">
        <f>IF(ISBLANK('[1]Liste élèves'!B14),"",('[1]Liste élèves'!B14))</f>
        <v>Elève 4</v>
      </c>
      <c r="D13" s="22">
        <f>IF(ISBLANK('[1]Liste élèves'!B14),"",COUNTIF('Saisie résultats'!BC11,"1")+COUNTIF('Saisie résultats'!BD11,"1")+COUNTIF('Saisie résultats'!BE11,"1")+COUNTIF('Saisie résultats'!BF11,"1"))</f>
        <v>1</v>
      </c>
      <c r="E13" s="22">
        <f>IF(ISBLANK('[1]Liste élèves'!B14),"",COUNTIF('Saisie résultats'!D11,"1")+COUNTIF('Saisie résultats'!E11,"1")+COUNTIF('Saisie résultats'!F11,"1")+COUNTIF('Saisie résultats'!G11,"1")+COUNTIF('Saisie résultats'!H11,"1")+COUNTIF('Saisie résultats'!I11,"1"))</f>
        <v>4</v>
      </c>
      <c r="F13" s="22">
        <f>IF(ISBLANK('[1]Liste élèves'!B14),"",COUNTIF('Saisie résultats'!Q11,"1")+COUNTIF('Saisie résultats'!R11,"1")+COUNTIF('Saisie résultats'!S11,"1")+COUNTIF('Saisie résultats'!T11,"1")+COUNTIF('Saisie résultats'!U11,"1"))</f>
        <v>4</v>
      </c>
      <c r="G13" s="22">
        <f>IF(ISBLANK('[1]Liste élèves'!B14),"",COUNTIF('Saisie résultats'!U11,"1")+COUNTIF('Saisie résultats'!V11,"1"))</f>
        <v>1</v>
      </c>
      <c r="H13" s="22">
        <f>IF(ISBLANK('[1]Liste élèves'!B14),"",COUNTIF('Saisie résultats'!M11,"1")+COUNTIF('Saisie résultats'!N11,"1")+COUNTIF('Saisie résultats'!O11,"1")+COUNTIF('Saisie résultats'!P11,"1"))</f>
        <v>0</v>
      </c>
      <c r="I13" s="22">
        <f>IF(ISBLANK('[1]Liste élèves'!B14),"",COUNTIF('Saisie résultats'!AU11,"1")+COUNTIF('Saisie résultats'!BH11,"1"))</f>
        <v>0</v>
      </c>
      <c r="J13" s="22">
        <f>IF(ISBLANK('[1]Liste élèves'!B14),"",COUNTIF('Saisie résultats'!AX11,"1")+COUNTIF('Saisie résultats'!AY11,"1")+COUNTIF('Saisie résultats'!AZ11,"1")+COUNTIF('Saisie résultats'!BA11,"1")+COUNTIF('Saisie résultats'!BB11,"1"))</f>
        <v>2</v>
      </c>
      <c r="K13" s="22">
        <f>IF(ISBLANK('[1]Liste élèves'!B14),"",COUNTIF('Saisie résultats'!BG11,"1")+COUNTIF('Saisie résultats'!BI11,"1")+COUNTIF('Saisie résultats'!BJ11,"1"))</f>
        <v>2</v>
      </c>
      <c r="L13" s="22">
        <f>IF(ISBLANK('[1]Liste élèves'!B14),"",COUNTIF('Saisie résultats'!AL11,"1"))</f>
        <v>1</v>
      </c>
      <c r="M13" s="22">
        <f>IF(ISBLANK('[1]Liste élèves'!B14),"",COUNTIF('Saisie résultats'!AM11,"1")+COUNTIF('Saisie résultats'!AN11,"1")+COUNTIF('Saisie résultats'!AO11,"1")+COUNTIF('Saisie résultats'!BM11,"1"))</f>
        <v>4</v>
      </c>
      <c r="N13" s="22">
        <f>IF(ISBLANK('[1]Liste élèves'!B14),"",COUNTIF('Saisie résultats'!AS11,"1")+COUNTIF('Saisie résultats'!AT11,"1")+COUNTIF('Saisie résultats'!AV11,"1")+COUNTIF('Saisie résultats'!AW11,"1"))</f>
        <v>2</v>
      </c>
      <c r="O13" s="22"/>
      <c r="P13" s="22">
        <f>IF(ISBLANK('[1]Liste élèves'!B14),"",COUNTIF('Saisie résultats'!AA11,"1")+COUNTIF('Saisie résultats'!AB11,"1")+COUNTIF('Saisie résultats'!AC11,"1")+COUNTIF('Saisie résultats'!AD11,"1"))</f>
        <v>3</v>
      </c>
      <c r="Q13" s="22">
        <f>IF(ISBLANK('[1]Liste élèves'!B14),"",COUNTIF('Saisie résultats'!AP11,"1")+COUNTIF('Saisie résultats'!AQ11,"1")+COUNTIF('Saisie résultats'!AR11,"1"))</f>
        <v>0</v>
      </c>
      <c r="R13" s="22">
        <f>IF(ISBLANK('[1]Liste élèves'!B14),"",COUNTIF('Saisie résultats'!X11,"1")+COUNTIF('Saisie résultats'!Y11,"1")+COUNTIF('Saisie résultats'!Z11,"1"))</f>
        <v>2</v>
      </c>
      <c r="S13" s="22"/>
      <c r="T13" s="22">
        <f>IF(ISBLANK('[1]Liste élèves'!B14),"",COUNTIF('Saisie résultats'!J11,"1")+COUNTIF('Saisie résultats'!K11,"1")+COUNTIF('Saisie résultats'!L11,"1"))</f>
        <v>1</v>
      </c>
      <c r="U13" s="22">
        <f>IF(ISBLANK('[1]Liste élèves'!B14),"",COUNTIF('Saisie résultats'!AJ11,"1")+COUNTIF('Saisie résultats'!AK11,"1"))</f>
        <v>2</v>
      </c>
      <c r="V13" s="22">
        <f>IF(ISBLANK('[1]Liste élèves'!B14),"",COUNTIF('Saisie résultats'!AE11,"1")+COUNTIF('Saisie résultats'!AF11,"1")+COUNTIF('Saisie résultats'!AG11,"1")+COUNTIF('Saisie résultats'!AH11,"1")+COUNTIF('Saisie résultats'!AI11,"1"))</f>
        <v>1</v>
      </c>
      <c r="W13" s="22"/>
      <c r="X13" s="22">
        <f>IF(ISBLANK('[1]Liste élèves'!B14),"",COUNTIF('Saisie résultats'!BK11,"1")+COUNTIF('Saisie résultats'!BL11,"1"))</f>
        <v>1</v>
      </c>
      <c r="Y13" s="22">
        <f>IF(ISBLANK('[1]Liste élèves'!B14),"",COUNTIF('Saisie résultats'!BN11,"1")+COUNTIF('Saisie résultats'!BO11,"1")+COUNTIF('Saisie résultats'!BP11,"1"))</f>
        <v>1</v>
      </c>
      <c r="Z13" s="22">
        <f>IF(ISBLANK('[1]Liste élèves'!B14),"",COUNTIF('Saisie résultats'!BQ11,"1")+COUNTIF('Saisie résultats'!BR11,"1")+COUNTIF('Saisie résultats'!BS11,"1"))</f>
        <v>2</v>
      </c>
      <c r="AA13" s="22">
        <f>IF(ISBLANK('[1]Liste élèves'!B14),"",COUNTIF('Saisie résultats'!BT11,"1"))</f>
        <v>0</v>
      </c>
      <c r="AB13" s="22">
        <f>IF(ISBLANK('[1]Liste élèves'!B14),"",COUNTIF('Saisie résultats'!BU11,"1")+COUNTIF('Saisie résultats'!BV11,"1")+COUNTIF('Saisie résultats'!BW11,"1")+COUNTIF('Saisie résultats'!BX11,"1")+COUNTIF('Saisie résultats'!BY11,"1")+COUNTIF('Saisie résultats'!BZ11,"1"))</f>
        <v>3</v>
      </c>
      <c r="AC13" s="22">
        <f>IF(ISBLANK('[1]Liste élèves'!B14),"",COUNTIF('Saisie résultats'!CA11,"1")+COUNTIF('Saisie résultats'!CB11,"1"))</f>
        <v>1</v>
      </c>
      <c r="AD13" s="22">
        <f>IF(ISBLANK('[1]Liste élèves'!B14),"",COUNTIF('Saisie résultats'!CC11,"1")+COUNTIF('Saisie résultats'!CD11,"1")+COUNTIF('Saisie résultats'!CE11,"1"))</f>
        <v>2</v>
      </c>
      <c r="AE13" s="22">
        <f>IF(ISBLANK('[1]Liste élèves'!B14),"",COUNTIF('Saisie résultats'!CP11,"1")+COUNTIF('Saisie résultats'!CQ11,"1")+COUNTIF('Saisie résultats'!CR11,"1"))</f>
        <v>0</v>
      </c>
      <c r="AF13" s="22">
        <f>IF(ISBLANK('[1]Liste élèves'!B14),"",COUNTIF('Saisie résultats'!CF11,"1"))</f>
        <v>0</v>
      </c>
      <c r="AG13" s="22">
        <f>IF(ISBLANK('[1]Liste élèves'!B14),"",COUNTIF('Saisie résultats'!CG11,"1"))</f>
        <v>0</v>
      </c>
      <c r="AH13" s="22">
        <f>IF(ISBLANK('[1]Liste élèves'!B14),"",COUNTIF('Saisie résultats'!CI11,"1")+COUNTIF('Saisie résultats'!CJ11,"1"))</f>
        <v>2</v>
      </c>
      <c r="AI13" s="22"/>
      <c r="AJ13" s="22">
        <f>IF(ISBLANK('[1]Liste élèves'!B14),"",COUNTIF('Saisie résultats'!CK11,"1"))</f>
        <v>1</v>
      </c>
      <c r="AK13" s="22">
        <f>IF(ISBLANK('[1]Liste élèves'!B14),"",COUNTIF('Saisie résultats'!CH11,"1")+COUNTIF('Saisie résultats'!CL11,"1"))</f>
        <v>1</v>
      </c>
      <c r="AL13" s="22">
        <f>IF(ISBLANK('[1]Liste élèves'!B14),"",COUNTIF('Saisie résultats'!CM11,"1")+COUNTIF('Saisie résultats'!CN11,"1")+COUNTIF('Saisie résultats'!CO11,"1"))</f>
        <v>2</v>
      </c>
      <c r="AM13" s="22" t="e">
        <f>IF(ISBLANK('[1]Liste élèves'!B14),"",COUNTIF('Saisie résultats'!CS11,"1")+COUNTIF('Saisie résultats'!CT11,"1")+COUNTIF('Saisie résultats'!#REF!,"1"))</f>
        <v>#REF!</v>
      </c>
      <c r="IS13"/>
      <c r="IT13"/>
      <c r="IU13"/>
      <c r="IV13"/>
    </row>
    <row r="14" spans="2:256" s="12" customFormat="1" ht="15" customHeight="1">
      <c r="B14" s="18">
        <v>5</v>
      </c>
      <c r="C14" s="19" t="str">
        <f>IF(ISBLANK('[1]Liste élèves'!B15),"",('[1]Liste élèves'!B15))</f>
        <v>Elève 5</v>
      </c>
      <c r="D14" s="20">
        <f>IF(ISBLANK('[1]Liste élèves'!B15),"",COUNTIF('Saisie résultats'!BC12,"1")+COUNTIF('Saisie résultats'!BD12,"1")+COUNTIF('Saisie résultats'!BE12,"1")+COUNTIF('Saisie résultats'!BF12,"1"))</f>
        <v>0</v>
      </c>
      <c r="E14" s="20">
        <f>IF(ISBLANK('[1]Liste élèves'!B15),"",COUNTIF('Saisie résultats'!D12,"1")+COUNTIF('Saisie résultats'!E12,"1")+COUNTIF('Saisie résultats'!F12,"1")+COUNTIF('Saisie résultats'!G12,"1")+COUNTIF('Saisie résultats'!H12,"1")+COUNTIF('Saisie résultats'!I12,"1"))</f>
        <v>0</v>
      </c>
      <c r="F14" s="20">
        <f>IF(ISBLANK('[1]Liste élèves'!B15),"",COUNTIF('Saisie résultats'!Q12,"1")+COUNTIF('Saisie résultats'!R12,"1")+COUNTIF('Saisie résultats'!S12,"1")+COUNTIF('Saisie résultats'!T12,"1")+COUNTIF('Saisie résultats'!U12,"1"))</f>
        <v>0</v>
      </c>
      <c r="G14" s="20">
        <f>IF(ISBLANK('[1]Liste élèves'!B15),"",COUNTIF('Saisie résultats'!U12,"1")+COUNTIF('Saisie résultats'!V12,"1"))</f>
        <v>0</v>
      </c>
      <c r="H14" s="20">
        <f>IF(ISBLANK('[1]Liste élèves'!B15),"",COUNTIF('Saisie résultats'!M12,"1")+COUNTIF('Saisie résultats'!N12,"1")+COUNTIF('Saisie résultats'!O12,"1")+COUNTIF('Saisie résultats'!P12,"1"))</f>
        <v>0</v>
      </c>
      <c r="I14" s="20">
        <f>IF(ISBLANK('[1]Liste élèves'!B15),"",COUNTIF('Saisie résultats'!AU12,"1")+COUNTIF('Saisie résultats'!BH12,"1"))</f>
        <v>0</v>
      </c>
      <c r="J14" s="20">
        <f>IF(ISBLANK('[1]Liste élèves'!B15),"",COUNTIF('Saisie résultats'!AX12,"1")+COUNTIF('Saisie résultats'!AY12,"1")+COUNTIF('Saisie résultats'!AZ12,"1")+COUNTIF('Saisie résultats'!BA12,"1")+COUNTIF('Saisie résultats'!BB12,"1"))</f>
        <v>0</v>
      </c>
      <c r="K14" s="20">
        <f>IF(ISBLANK('[1]Liste élèves'!B15),"",COUNTIF('Saisie résultats'!BG12,"1")+COUNTIF('Saisie résultats'!BI12,"1")+COUNTIF('Saisie résultats'!BJ12,"1"))</f>
        <v>0</v>
      </c>
      <c r="L14" s="20">
        <f>IF(ISBLANK('[1]Liste élèves'!B15),"",COUNTIF('Saisie résultats'!AL12,"1"))</f>
        <v>0</v>
      </c>
      <c r="M14" s="20">
        <f>IF(ISBLANK('[1]Liste élèves'!B15),"",COUNTIF('Saisie résultats'!AM12,"1")+COUNTIF('Saisie résultats'!AN12,"1")+COUNTIF('Saisie résultats'!AO12,"1")+COUNTIF('Saisie résultats'!BM12,"1"))</f>
        <v>0</v>
      </c>
      <c r="N14" s="20">
        <f>IF(ISBLANK('[1]Liste élèves'!B15),"",COUNTIF('Saisie résultats'!AS12,"1")+COUNTIF('Saisie résultats'!AT12,"1")+COUNTIF('Saisie résultats'!AV12,"1")+COUNTIF('Saisie résultats'!AW12,"1"))</f>
        <v>0</v>
      </c>
      <c r="O14" s="20"/>
      <c r="P14" s="20">
        <f>IF(ISBLANK('[1]Liste élèves'!B15),"",COUNTIF('Saisie résultats'!AA12,"1")+COUNTIF('Saisie résultats'!AB12,"1")+COUNTIF('Saisie résultats'!AC12,"1")+COUNTIF('Saisie résultats'!AD12,"1"))</f>
        <v>1</v>
      </c>
      <c r="Q14" s="20">
        <f>IF(ISBLANK('[1]Liste élèves'!B15),"",COUNTIF('Saisie résultats'!AP12,"1")+COUNTIF('Saisie résultats'!AQ12,"1")+COUNTIF('Saisie résultats'!AR12,"1"))</f>
        <v>0</v>
      </c>
      <c r="R14" s="20">
        <f>IF(ISBLANK('[1]Liste élèves'!B15),"",COUNTIF('Saisie résultats'!X12,"1")+COUNTIF('Saisie résultats'!Y12,"1")+COUNTIF('Saisie résultats'!Z12,"1"))</f>
        <v>0</v>
      </c>
      <c r="S14" s="20"/>
      <c r="T14" s="20">
        <f>IF(ISBLANK('[1]Liste élèves'!B15),"",COUNTIF('Saisie résultats'!J12,"1")+COUNTIF('Saisie résultats'!K12,"1")+COUNTIF('Saisie résultats'!L12,"1"))</f>
        <v>0</v>
      </c>
      <c r="U14" s="20">
        <f>IF(ISBLANK('[1]Liste élèves'!B15),"",COUNTIF('Saisie résultats'!AJ12,"1")+COUNTIF('Saisie résultats'!AK12,"1"))</f>
        <v>0</v>
      </c>
      <c r="V14" s="20">
        <f>IF(ISBLANK('[1]Liste élèves'!B15),"",COUNTIF('Saisie résultats'!AE12,"1")+COUNTIF('Saisie résultats'!AF12,"1")+COUNTIF('Saisie résultats'!AG12,"1")+COUNTIF('Saisie résultats'!AH12,"1")+COUNTIF('Saisie résultats'!AI12,"1"))</f>
        <v>1</v>
      </c>
      <c r="W14" s="20"/>
      <c r="X14" s="20">
        <f>IF(ISBLANK('[1]Liste élèves'!B15),"",COUNTIF('Saisie résultats'!BK12,"1")+COUNTIF('Saisie résultats'!BL12,"1"))</f>
        <v>0</v>
      </c>
      <c r="Y14" s="20">
        <f>IF(ISBLANK('[1]Liste élèves'!B15),"",COUNTIF('Saisie résultats'!BN12,"1")+COUNTIF('Saisie résultats'!BO12,"1")+COUNTIF('Saisie résultats'!BP12,"1"))</f>
        <v>0</v>
      </c>
      <c r="Z14" s="20">
        <f>IF(ISBLANK('[1]Liste élèves'!B15),"",COUNTIF('Saisie résultats'!BQ12,"1")+COUNTIF('Saisie résultats'!BR12,"1")+COUNTIF('Saisie résultats'!BS12,"1"))</f>
        <v>0</v>
      </c>
      <c r="AA14" s="20">
        <f>IF(ISBLANK('[1]Liste élèves'!B15),"",COUNTIF('Saisie résultats'!BT12,"1"))</f>
        <v>0</v>
      </c>
      <c r="AB14" s="20">
        <f>IF(ISBLANK('[1]Liste élèves'!B15),"",COUNTIF('Saisie résultats'!BU12,"1")+COUNTIF('Saisie résultats'!BV12,"1")+COUNTIF('Saisie résultats'!BW12,"1")+COUNTIF('Saisie résultats'!BX12,"1")+COUNTIF('Saisie résultats'!BY12,"1")+COUNTIF('Saisie résultats'!BZ12,"1"))</f>
        <v>0</v>
      </c>
      <c r="AC14" s="20">
        <f>IF(ISBLANK('[1]Liste élèves'!B15),"",COUNTIF('Saisie résultats'!CA12,"1")+COUNTIF('Saisie résultats'!CB12,"1"))</f>
        <v>0</v>
      </c>
      <c r="AD14" s="20">
        <f>IF(ISBLANK('[1]Liste élèves'!B15),"",COUNTIF('Saisie résultats'!CC12,"1")+COUNTIF('Saisie résultats'!CD12,"1")+COUNTIF('Saisie résultats'!CE12,"1"))</f>
        <v>0</v>
      </c>
      <c r="AE14" s="20">
        <f>IF(ISBLANK('[1]Liste élèves'!B15),"",COUNTIF('Saisie résultats'!CP12,"1")+COUNTIF('Saisie résultats'!CQ12,"1")+COUNTIF('Saisie résultats'!CR12,"1"))</f>
        <v>0</v>
      </c>
      <c r="AF14" s="20">
        <f>IF(ISBLANK('[1]Liste élèves'!B15),"",COUNTIF('Saisie résultats'!CF12,"1"))</f>
        <v>0</v>
      </c>
      <c r="AG14" s="20">
        <f>IF(ISBLANK('[1]Liste élèves'!B15),"",COUNTIF('Saisie résultats'!CG12,"1"))</f>
        <v>0</v>
      </c>
      <c r="AH14" s="20">
        <f>IF(ISBLANK('[1]Liste élèves'!B15),"",COUNTIF('Saisie résultats'!CI12,"1")+COUNTIF('Saisie résultats'!CJ12,"1"))</f>
        <v>0</v>
      </c>
      <c r="AI14" s="20"/>
      <c r="AJ14" s="20">
        <f>IF(ISBLANK('[1]Liste élèves'!B15),"",COUNTIF('Saisie résultats'!CK12,"1"))</f>
        <v>0</v>
      </c>
      <c r="AK14" s="20">
        <f>IF(ISBLANK('[1]Liste élèves'!B15),"",COUNTIF('Saisie résultats'!CH12,"1")+COUNTIF('Saisie résultats'!CL12,"1"))</f>
        <v>0</v>
      </c>
      <c r="AL14" s="20">
        <f>IF(ISBLANK('[1]Liste élèves'!B15),"",COUNTIF('Saisie résultats'!CM12,"1")+COUNTIF('Saisie résultats'!CN12,"1")+COUNTIF('Saisie résultats'!CO12,"1"))</f>
        <v>0</v>
      </c>
      <c r="AM14" s="20" t="e">
        <f>IF(ISBLANK('[1]Liste élèves'!B15),"",COUNTIF('Saisie résultats'!CS12,"1")+COUNTIF('Saisie résultats'!CT12,"1")+COUNTIF('Saisie résultats'!#REF!,"1"))</f>
        <v>#REF!</v>
      </c>
      <c r="IS14"/>
      <c r="IT14"/>
      <c r="IU14"/>
      <c r="IV14"/>
    </row>
    <row r="15" spans="2:256" s="12" customFormat="1" ht="15" customHeight="1">
      <c r="B15" s="18">
        <v>6</v>
      </c>
      <c r="C15" s="21" t="str">
        <f>IF(ISBLANK('[1]Liste élèves'!B16),"",('[1]Liste élèves'!B16))</f>
        <v>Elève 6</v>
      </c>
      <c r="D15" s="22">
        <f>IF(ISBLANK('[1]Liste élèves'!B16),"",COUNTIF('Saisie résultats'!BC13,"1")+COUNTIF('Saisie résultats'!BD13,"1")+COUNTIF('Saisie résultats'!BE13,"1")+COUNTIF('Saisie résultats'!BF13,"1"))</f>
        <v>1</v>
      </c>
      <c r="E15" s="22">
        <f>IF(ISBLANK('[1]Liste élèves'!B16),"",COUNTIF('Saisie résultats'!D13,"1")+COUNTIF('Saisie résultats'!E13,"1")+COUNTIF('Saisie résultats'!F13,"1")+COUNTIF('Saisie résultats'!G13,"1")+COUNTIF('Saisie résultats'!H13,"1")+COUNTIF('Saisie résultats'!I13,"1"))</f>
        <v>4</v>
      </c>
      <c r="F15" s="22">
        <f>IF(ISBLANK('[1]Liste élèves'!B16),"",COUNTIF('Saisie résultats'!Q13,"1")+COUNTIF('Saisie résultats'!R13,"1")+COUNTIF('Saisie résultats'!S13,"1")+COUNTIF('Saisie résultats'!T13,"1")+COUNTIF('Saisie résultats'!U13,"1"))</f>
        <v>4</v>
      </c>
      <c r="G15" s="22">
        <f>IF(ISBLANK('[1]Liste élèves'!B16),"",COUNTIF('Saisie résultats'!U13,"1")+COUNTIF('Saisie résultats'!V13,"1"))</f>
        <v>1</v>
      </c>
      <c r="H15" s="22">
        <f>IF(ISBLANK('[1]Liste élèves'!B16),"",COUNTIF('Saisie résultats'!M13,"1")+COUNTIF('Saisie résultats'!N13,"1")+COUNTIF('Saisie résultats'!O13,"1")+COUNTIF('Saisie résultats'!P13,"1"))</f>
        <v>0</v>
      </c>
      <c r="I15" s="22">
        <f>IF(ISBLANK('[1]Liste élèves'!B16),"",COUNTIF('Saisie résultats'!AU13,"1")+COUNTIF('Saisie résultats'!BH13,"1"))</f>
        <v>0</v>
      </c>
      <c r="J15" s="22">
        <f>IF(ISBLANK('[1]Liste élèves'!B16),"",COUNTIF('Saisie résultats'!AX13,"1")+COUNTIF('Saisie résultats'!AY13,"1")+COUNTIF('Saisie résultats'!AZ13,"1")+COUNTIF('Saisie résultats'!BA13,"1")+COUNTIF('Saisie résultats'!BB13,"1"))</f>
        <v>2</v>
      </c>
      <c r="K15" s="22">
        <f>IF(ISBLANK('[1]Liste élèves'!B16),"",COUNTIF('Saisie résultats'!BG13,"1")+COUNTIF('Saisie résultats'!BI13,"1")+COUNTIF('Saisie résultats'!BJ13,"1"))</f>
        <v>2</v>
      </c>
      <c r="L15" s="22">
        <f>IF(ISBLANK('[1]Liste élèves'!B16),"",COUNTIF('Saisie résultats'!AL13,"1"))</f>
        <v>1</v>
      </c>
      <c r="M15" s="22">
        <f>IF(ISBLANK('[1]Liste élèves'!B16),"",COUNTIF('Saisie résultats'!AM13,"1")+COUNTIF('Saisie résultats'!AN13,"1")+COUNTIF('Saisie résultats'!AO13,"1")+COUNTIF('Saisie résultats'!BM13,"1"))</f>
        <v>4</v>
      </c>
      <c r="N15" s="22">
        <f>IF(ISBLANK('[1]Liste élèves'!B16),"",COUNTIF('Saisie résultats'!AS13,"1")+COUNTIF('Saisie résultats'!AT13,"1")+COUNTIF('Saisie résultats'!AV13,"1")+COUNTIF('Saisie résultats'!AW13,"1"))</f>
        <v>2</v>
      </c>
      <c r="O15" s="22"/>
      <c r="P15" s="22">
        <f>IF(ISBLANK('[1]Liste élèves'!B16),"",COUNTIF('Saisie résultats'!AA13,"1")+COUNTIF('Saisie résultats'!AB13,"1")+COUNTIF('Saisie résultats'!AC13,"1")+COUNTIF('Saisie résultats'!AD13,"1"))</f>
        <v>3</v>
      </c>
      <c r="Q15" s="22">
        <f>IF(ISBLANK('[1]Liste élèves'!B16),"",COUNTIF('Saisie résultats'!AP13,"1")+COUNTIF('Saisie résultats'!AQ13,"1")+COUNTIF('Saisie résultats'!AR13,"1"))</f>
        <v>0</v>
      </c>
      <c r="R15" s="22">
        <f>IF(ISBLANK('[1]Liste élèves'!B16),"",COUNTIF('Saisie résultats'!X13,"1")+COUNTIF('Saisie résultats'!Y13,"1")+COUNTIF('Saisie résultats'!Z13,"1"))</f>
        <v>2</v>
      </c>
      <c r="S15" s="22"/>
      <c r="T15" s="22">
        <f>IF(ISBLANK('[1]Liste élèves'!B16),"",COUNTIF('Saisie résultats'!J13,"1")+COUNTIF('Saisie résultats'!K13,"1")+COUNTIF('Saisie résultats'!L13,"1"))</f>
        <v>1</v>
      </c>
      <c r="U15" s="22">
        <f>IF(ISBLANK('[1]Liste élèves'!B16),"",COUNTIF('Saisie résultats'!AJ13,"1")+COUNTIF('Saisie résultats'!AK13,"1"))</f>
        <v>2</v>
      </c>
      <c r="V15" s="22">
        <f>IF(ISBLANK('[1]Liste élèves'!B16),"",COUNTIF('Saisie résultats'!AE13,"1")+COUNTIF('Saisie résultats'!AF13,"1")+COUNTIF('Saisie résultats'!AG13,"1")+COUNTIF('Saisie résultats'!AH13,"1")+COUNTIF('Saisie résultats'!AI13,"1"))</f>
        <v>1</v>
      </c>
      <c r="W15" s="22"/>
      <c r="X15" s="22">
        <f>IF(ISBLANK('[1]Liste élèves'!B16),"",COUNTIF('Saisie résultats'!BK13,"1")+COUNTIF('Saisie résultats'!BL13,"1"))</f>
        <v>1</v>
      </c>
      <c r="Y15" s="22">
        <f>IF(ISBLANK('[1]Liste élèves'!B16),"",COUNTIF('Saisie résultats'!BN13,"1")+COUNTIF('Saisie résultats'!BO13,"1")+COUNTIF('Saisie résultats'!BP13,"1"))</f>
        <v>1</v>
      </c>
      <c r="Z15" s="22">
        <f>IF(ISBLANK('[1]Liste élèves'!B16),"",COUNTIF('Saisie résultats'!BQ13,"1")+COUNTIF('Saisie résultats'!BR13,"1")+COUNTIF('Saisie résultats'!BS13,"1"))</f>
        <v>2</v>
      </c>
      <c r="AA15" s="22">
        <f>IF(ISBLANK('[1]Liste élèves'!B16),"",COUNTIF('Saisie résultats'!BT13,"1"))</f>
        <v>0</v>
      </c>
      <c r="AB15" s="22">
        <f>IF(ISBLANK('[1]Liste élèves'!B16),"",COUNTIF('Saisie résultats'!BU13,"1")+COUNTIF('Saisie résultats'!BV13,"1")+COUNTIF('Saisie résultats'!BW13,"1")+COUNTIF('Saisie résultats'!BX13,"1")+COUNTIF('Saisie résultats'!BY13,"1")+COUNTIF('Saisie résultats'!BZ13,"1"))</f>
        <v>3</v>
      </c>
      <c r="AC15" s="22">
        <f>IF(ISBLANK('[1]Liste élèves'!B16),"",COUNTIF('Saisie résultats'!CA13,"1")+COUNTIF('Saisie résultats'!CB13,"1"))</f>
        <v>1</v>
      </c>
      <c r="AD15" s="22">
        <f>IF(ISBLANK('[1]Liste élèves'!B16),"",COUNTIF('Saisie résultats'!CC13,"1")+COUNTIF('Saisie résultats'!CD13,"1")+COUNTIF('Saisie résultats'!CE13,"1"))</f>
        <v>2</v>
      </c>
      <c r="AE15" s="22">
        <f>IF(ISBLANK('[1]Liste élèves'!B16),"",COUNTIF('Saisie résultats'!CP13,"1")+COUNTIF('Saisie résultats'!CQ13,"1")+COUNTIF('Saisie résultats'!CR13,"1"))</f>
        <v>0</v>
      </c>
      <c r="AF15" s="22">
        <f>IF(ISBLANK('[1]Liste élèves'!B16),"",COUNTIF('Saisie résultats'!CF13,"1"))</f>
        <v>0</v>
      </c>
      <c r="AG15" s="22">
        <f>IF(ISBLANK('[1]Liste élèves'!B16),"",COUNTIF('Saisie résultats'!CG13,"1"))</f>
        <v>0</v>
      </c>
      <c r="AH15" s="22">
        <f>IF(ISBLANK('[1]Liste élèves'!B16),"",COUNTIF('Saisie résultats'!CI13,"1")+COUNTIF('Saisie résultats'!CJ13,"1"))</f>
        <v>2</v>
      </c>
      <c r="AI15" s="22"/>
      <c r="AJ15" s="22">
        <f>IF(ISBLANK('[1]Liste élèves'!B16),"",COUNTIF('Saisie résultats'!CK13,"1"))</f>
        <v>1</v>
      </c>
      <c r="AK15" s="22">
        <f>IF(ISBLANK('[1]Liste élèves'!B16),"",COUNTIF('Saisie résultats'!CH13,"1")+COUNTIF('Saisie résultats'!CL13,"1"))</f>
        <v>1</v>
      </c>
      <c r="AL15" s="22">
        <f>IF(ISBLANK('[1]Liste élèves'!B16),"",COUNTIF('Saisie résultats'!CM13,"1")+COUNTIF('Saisie résultats'!CN13,"1")+COUNTIF('Saisie résultats'!CO13,"1"))</f>
        <v>2</v>
      </c>
      <c r="AM15" s="22" t="e">
        <f>IF(ISBLANK('[1]Liste élèves'!B16),"",COUNTIF('Saisie résultats'!CS13,"1")+COUNTIF('Saisie résultats'!CT13,"1")+COUNTIF('Saisie résultats'!#REF!,"1"))</f>
        <v>#REF!</v>
      </c>
      <c r="IS15"/>
      <c r="IT15"/>
      <c r="IU15"/>
      <c r="IV15"/>
    </row>
    <row r="16" spans="2:256" s="12" customFormat="1" ht="15" customHeight="1">
      <c r="B16" s="18">
        <v>7</v>
      </c>
      <c r="C16" s="19" t="str">
        <f>IF(ISBLANK('[1]Liste élèves'!B17),"",('[1]Liste élèves'!B17))</f>
        <v>Elève 7</v>
      </c>
      <c r="D16" s="20">
        <f>IF(ISBLANK('[1]Liste élèves'!B17),"",COUNTIF('Saisie résultats'!BC14,"1")+COUNTIF('Saisie résultats'!BD14,"1")+COUNTIF('Saisie résultats'!BE14,"1")+COUNTIF('Saisie résultats'!BF14,"1"))</f>
        <v>0</v>
      </c>
      <c r="E16" s="20">
        <f>IF(ISBLANK('[1]Liste élèves'!B17),"",COUNTIF('Saisie résultats'!D14,"1")+COUNTIF('Saisie résultats'!E14,"1")+COUNTIF('Saisie résultats'!F14,"1")+COUNTIF('Saisie résultats'!G14,"1")+COUNTIF('Saisie résultats'!H14,"1")+COUNTIF('Saisie résultats'!I14,"1"))</f>
        <v>0</v>
      </c>
      <c r="F16" s="20">
        <f>IF(ISBLANK('[1]Liste élèves'!B17),"",COUNTIF('Saisie résultats'!Q14,"1")+COUNTIF('Saisie résultats'!R14,"1")+COUNTIF('Saisie résultats'!S14,"1")+COUNTIF('Saisie résultats'!T14,"1")+COUNTIF('Saisie résultats'!U14,"1"))</f>
        <v>0</v>
      </c>
      <c r="G16" s="20">
        <f>IF(ISBLANK('[1]Liste élèves'!B17),"",COUNTIF('Saisie résultats'!U14,"1")+COUNTIF('Saisie résultats'!V14,"1"))</f>
        <v>0</v>
      </c>
      <c r="H16" s="20">
        <f>IF(ISBLANK('[1]Liste élèves'!B17),"",COUNTIF('Saisie résultats'!M14,"1")+COUNTIF('Saisie résultats'!N14,"1")+COUNTIF('Saisie résultats'!O14,"1")+COUNTIF('Saisie résultats'!P14,"1"))</f>
        <v>0</v>
      </c>
      <c r="I16" s="20">
        <f>IF(ISBLANK('[1]Liste élèves'!B17),"",COUNTIF('Saisie résultats'!AU14,"1")+COUNTIF('Saisie résultats'!BH14,"1"))</f>
        <v>0</v>
      </c>
      <c r="J16" s="20">
        <f>IF(ISBLANK('[1]Liste élèves'!B17),"",COUNTIF('Saisie résultats'!AX14,"1")+COUNTIF('Saisie résultats'!AY14,"1")+COUNTIF('Saisie résultats'!AZ14,"1")+COUNTIF('Saisie résultats'!BA14,"1")+COUNTIF('Saisie résultats'!BB14,"1"))</f>
        <v>0</v>
      </c>
      <c r="K16" s="20">
        <f>IF(ISBLANK('[1]Liste élèves'!B17),"",COUNTIF('Saisie résultats'!BG14,"1")+COUNTIF('Saisie résultats'!BI14,"1")+COUNTIF('Saisie résultats'!BJ14,"1"))</f>
        <v>0</v>
      </c>
      <c r="L16" s="20">
        <f>IF(ISBLANK('[1]Liste élèves'!B17),"",COUNTIF('Saisie résultats'!AL14,"1"))</f>
        <v>0</v>
      </c>
      <c r="M16" s="20">
        <f>IF(ISBLANK('[1]Liste élèves'!B17),"",COUNTIF('Saisie résultats'!AM14,"1")+COUNTIF('Saisie résultats'!AN14,"1")+COUNTIF('Saisie résultats'!AO14,"1")+COUNTIF('Saisie résultats'!BM14,"1"))</f>
        <v>0</v>
      </c>
      <c r="N16" s="20">
        <f>IF(ISBLANK('[1]Liste élèves'!B17),"",COUNTIF('Saisie résultats'!AS14,"1")+COUNTIF('Saisie résultats'!AT14,"1")+COUNTIF('Saisie résultats'!AV14,"1")+COUNTIF('Saisie résultats'!AW14,"1"))</f>
        <v>0</v>
      </c>
      <c r="O16" s="20"/>
      <c r="P16" s="20">
        <f>IF(ISBLANK('[1]Liste élèves'!B17),"",COUNTIF('Saisie résultats'!AA14,"1")+COUNTIF('Saisie résultats'!AB14,"1")+COUNTIF('Saisie résultats'!AC14,"1")+COUNTIF('Saisie résultats'!AD14,"1"))</f>
        <v>1</v>
      </c>
      <c r="Q16" s="20">
        <f>IF(ISBLANK('[1]Liste élèves'!B17),"",COUNTIF('Saisie résultats'!AP14,"1")+COUNTIF('Saisie résultats'!AQ14,"1")+COUNTIF('Saisie résultats'!AR14,"1"))</f>
        <v>0</v>
      </c>
      <c r="R16" s="20">
        <f>IF(ISBLANK('[1]Liste élèves'!B17),"",COUNTIF('Saisie résultats'!X14,"1")+COUNTIF('Saisie résultats'!Y14,"1")+COUNTIF('Saisie résultats'!Z14,"1"))</f>
        <v>0</v>
      </c>
      <c r="S16" s="20"/>
      <c r="T16" s="20">
        <f>IF(ISBLANK('[1]Liste élèves'!B17),"",COUNTIF('Saisie résultats'!J14,"1")+COUNTIF('Saisie résultats'!K14,"1")+COUNTIF('Saisie résultats'!L14,"1"))</f>
        <v>0</v>
      </c>
      <c r="U16" s="20">
        <f>IF(ISBLANK('[1]Liste élèves'!B17),"",COUNTIF('Saisie résultats'!AJ14,"1")+COUNTIF('Saisie résultats'!AK14,"1"))</f>
        <v>0</v>
      </c>
      <c r="V16" s="20">
        <f>IF(ISBLANK('[1]Liste élèves'!B17),"",COUNTIF('Saisie résultats'!AE14,"1")+COUNTIF('Saisie résultats'!AF14,"1")+COUNTIF('Saisie résultats'!AG14,"1")+COUNTIF('Saisie résultats'!AH14,"1")+COUNTIF('Saisie résultats'!AI14,"1"))</f>
        <v>1</v>
      </c>
      <c r="W16" s="20"/>
      <c r="X16" s="20">
        <f>IF(ISBLANK('[1]Liste élèves'!B17),"",COUNTIF('Saisie résultats'!BK14,"1")+COUNTIF('Saisie résultats'!BL14,"1"))</f>
        <v>0</v>
      </c>
      <c r="Y16" s="20">
        <f>IF(ISBLANK('[1]Liste élèves'!B17),"",COUNTIF('Saisie résultats'!BN14,"1")+COUNTIF('Saisie résultats'!BO14,"1")+COUNTIF('Saisie résultats'!BP14,"1"))</f>
        <v>0</v>
      </c>
      <c r="Z16" s="20">
        <f>IF(ISBLANK('[1]Liste élèves'!B17),"",COUNTIF('Saisie résultats'!BQ14,"1")+COUNTIF('Saisie résultats'!BR14,"1")+COUNTIF('Saisie résultats'!BS14,"1"))</f>
        <v>0</v>
      </c>
      <c r="AA16" s="20">
        <f>IF(ISBLANK('[1]Liste élèves'!B17),"",COUNTIF('Saisie résultats'!BT14,"1"))</f>
        <v>0</v>
      </c>
      <c r="AB16" s="20">
        <f>IF(ISBLANK('[1]Liste élèves'!B17),"",COUNTIF('Saisie résultats'!BU14,"1")+COUNTIF('Saisie résultats'!BV14,"1")+COUNTIF('Saisie résultats'!BW14,"1")+COUNTIF('Saisie résultats'!BX14,"1")+COUNTIF('Saisie résultats'!BY14,"1")+COUNTIF('Saisie résultats'!BZ14,"1"))</f>
        <v>0</v>
      </c>
      <c r="AC16" s="20">
        <f>IF(ISBLANK('[1]Liste élèves'!B17),"",COUNTIF('Saisie résultats'!CA14,"1")+COUNTIF('Saisie résultats'!CB14,"1"))</f>
        <v>0</v>
      </c>
      <c r="AD16" s="20">
        <f>IF(ISBLANK('[1]Liste élèves'!B17),"",COUNTIF('Saisie résultats'!CC14,"1")+COUNTIF('Saisie résultats'!CD14,"1")+COUNTIF('Saisie résultats'!CE14,"1"))</f>
        <v>0</v>
      </c>
      <c r="AE16" s="20">
        <f>IF(ISBLANK('[1]Liste élèves'!B17),"",COUNTIF('Saisie résultats'!CP14,"1")+COUNTIF('Saisie résultats'!CQ14,"1")+COUNTIF('Saisie résultats'!CR14,"1"))</f>
        <v>0</v>
      </c>
      <c r="AF16" s="20">
        <f>IF(ISBLANK('[1]Liste élèves'!B17),"",COUNTIF('Saisie résultats'!CF14,"1"))</f>
        <v>0</v>
      </c>
      <c r="AG16" s="20">
        <f>IF(ISBLANK('[1]Liste élèves'!B17),"",COUNTIF('Saisie résultats'!CG14,"1"))</f>
        <v>0</v>
      </c>
      <c r="AH16" s="20">
        <f>IF(ISBLANK('[1]Liste élèves'!B17),"",COUNTIF('Saisie résultats'!CI14,"1")+COUNTIF('Saisie résultats'!CJ14,"1"))</f>
        <v>0</v>
      </c>
      <c r="AI16" s="20"/>
      <c r="AJ16" s="20">
        <f>IF(ISBLANK('[1]Liste élèves'!B17),"",COUNTIF('Saisie résultats'!CK14,"1"))</f>
        <v>0</v>
      </c>
      <c r="AK16" s="20">
        <f>IF(ISBLANK('[1]Liste élèves'!B17),"",COUNTIF('Saisie résultats'!CH14,"1")+COUNTIF('Saisie résultats'!CL14,"1"))</f>
        <v>0</v>
      </c>
      <c r="AL16" s="20">
        <f>IF(ISBLANK('[1]Liste élèves'!B17),"",COUNTIF('Saisie résultats'!CM14,"1")+COUNTIF('Saisie résultats'!CN14,"1")+COUNTIF('Saisie résultats'!CO14,"1"))</f>
        <v>0</v>
      </c>
      <c r="AM16" s="20" t="e">
        <f>IF(ISBLANK('[1]Liste élèves'!B17),"",COUNTIF('Saisie résultats'!CS14,"1")+COUNTIF('Saisie résultats'!CT14,"1")+COUNTIF('Saisie résultats'!#REF!,"1"))</f>
        <v>#REF!</v>
      </c>
      <c r="IS16"/>
      <c r="IT16"/>
      <c r="IU16"/>
      <c r="IV16"/>
    </row>
    <row r="17" spans="2:256" s="12" customFormat="1" ht="15" customHeight="1">
      <c r="B17" s="18">
        <v>8</v>
      </c>
      <c r="C17" s="21" t="str">
        <f>IF(ISBLANK('[1]Liste élèves'!B18),"",('[1]Liste élèves'!B18))</f>
        <v>Elève 8</v>
      </c>
      <c r="D17" s="22">
        <f>IF(ISBLANK('[1]Liste élèves'!B18),"",COUNTIF('Saisie résultats'!BC15,"1")+COUNTIF('Saisie résultats'!BD15,"1")+COUNTIF('Saisie résultats'!BE15,"1")+COUNTIF('Saisie résultats'!BF15,"1"))</f>
        <v>1</v>
      </c>
      <c r="E17" s="22">
        <f>IF(ISBLANK('[1]Liste élèves'!B18),"",COUNTIF('Saisie résultats'!D15,"1")+COUNTIF('Saisie résultats'!E15,"1")+COUNTIF('Saisie résultats'!F15,"1")+COUNTIF('Saisie résultats'!G15,"1")+COUNTIF('Saisie résultats'!H15,"1")+COUNTIF('Saisie résultats'!I15,"1"))</f>
        <v>4</v>
      </c>
      <c r="F17" s="22">
        <f>IF(ISBLANK('[1]Liste élèves'!B18),"",COUNTIF('Saisie résultats'!Q15,"1")+COUNTIF('Saisie résultats'!R15,"1")+COUNTIF('Saisie résultats'!S15,"1")+COUNTIF('Saisie résultats'!T15,"1")+COUNTIF('Saisie résultats'!U15,"1"))</f>
        <v>4</v>
      </c>
      <c r="G17" s="22">
        <f>IF(ISBLANK('[1]Liste élèves'!B18),"",COUNTIF('Saisie résultats'!U15,"1")+COUNTIF('Saisie résultats'!V15,"1"))</f>
        <v>1</v>
      </c>
      <c r="H17" s="22">
        <f>IF(ISBLANK('[1]Liste élèves'!B18),"",COUNTIF('Saisie résultats'!M15,"1")+COUNTIF('Saisie résultats'!N15,"1")+COUNTIF('Saisie résultats'!O15,"1")+COUNTIF('Saisie résultats'!P15,"1"))</f>
        <v>0</v>
      </c>
      <c r="I17" s="22">
        <f>IF(ISBLANK('[1]Liste élèves'!B18),"",COUNTIF('Saisie résultats'!AU15,"1")+COUNTIF('Saisie résultats'!BH15,"1"))</f>
        <v>0</v>
      </c>
      <c r="J17" s="22">
        <f>IF(ISBLANK('[1]Liste élèves'!B18),"",COUNTIF('Saisie résultats'!AX15,"1")+COUNTIF('Saisie résultats'!AY15,"1")+COUNTIF('Saisie résultats'!AZ15,"1")+COUNTIF('Saisie résultats'!BA15,"1")+COUNTIF('Saisie résultats'!BB15,"1"))</f>
        <v>3</v>
      </c>
      <c r="K17" s="22">
        <f>IF(ISBLANK('[1]Liste élèves'!B18),"",COUNTIF('Saisie résultats'!BG15,"1")+COUNTIF('Saisie résultats'!BI15,"1")+COUNTIF('Saisie résultats'!BJ15,"1"))</f>
        <v>2</v>
      </c>
      <c r="L17" s="22">
        <f>IF(ISBLANK('[1]Liste élèves'!B18),"",COUNTIF('Saisie résultats'!AL15,"1"))</f>
        <v>1</v>
      </c>
      <c r="M17" s="22">
        <f>IF(ISBLANK('[1]Liste élèves'!B18),"",COUNTIF('Saisie résultats'!AM15,"1")+COUNTIF('Saisie résultats'!AN15,"1")+COUNTIF('Saisie résultats'!AO15,"1")+COUNTIF('Saisie résultats'!BM15,"1"))</f>
        <v>4</v>
      </c>
      <c r="N17" s="22">
        <f>IF(ISBLANK('[1]Liste élèves'!B18),"",COUNTIF('Saisie résultats'!AS15,"1")+COUNTIF('Saisie résultats'!AT15,"1")+COUNTIF('Saisie résultats'!AV15,"1")+COUNTIF('Saisie résultats'!AW15,"1"))</f>
        <v>2</v>
      </c>
      <c r="O17" s="22"/>
      <c r="P17" s="22">
        <f>IF(ISBLANK('[1]Liste élèves'!B18),"",COUNTIF('Saisie résultats'!AA15,"1")+COUNTIF('Saisie résultats'!AB15,"1")+COUNTIF('Saisie résultats'!AC15,"1")+COUNTIF('Saisie résultats'!AD15,"1"))</f>
        <v>3</v>
      </c>
      <c r="Q17" s="22">
        <f>IF(ISBLANK('[1]Liste élèves'!B18),"",COUNTIF('Saisie résultats'!AP15,"1")+COUNTIF('Saisie résultats'!AQ15,"1")+COUNTIF('Saisie résultats'!AR15,"1"))</f>
        <v>0</v>
      </c>
      <c r="R17" s="22">
        <f>IF(ISBLANK('[1]Liste élèves'!B18),"",COUNTIF('Saisie résultats'!X15,"1")+COUNTIF('Saisie résultats'!Y15,"1")+COUNTIF('Saisie résultats'!Z15,"1"))</f>
        <v>2</v>
      </c>
      <c r="S17" s="22"/>
      <c r="T17" s="22">
        <f>IF(ISBLANK('[1]Liste élèves'!B18),"",COUNTIF('Saisie résultats'!J15,"1")+COUNTIF('Saisie résultats'!K15,"1")+COUNTIF('Saisie résultats'!L15,"1"))</f>
        <v>1</v>
      </c>
      <c r="U17" s="22">
        <f>IF(ISBLANK('[1]Liste élèves'!B18),"",COUNTIF('Saisie résultats'!AJ15,"1")+COUNTIF('Saisie résultats'!AK15,"1"))</f>
        <v>2</v>
      </c>
      <c r="V17" s="22">
        <f>IF(ISBLANK('[1]Liste élèves'!B18),"",COUNTIF('Saisie résultats'!AE15,"1")+COUNTIF('Saisie résultats'!AF15,"1")+COUNTIF('Saisie résultats'!AG15,"1")+COUNTIF('Saisie résultats'!AH15,"1")+COUNTIF('Saisie résultats'!AI15,"1"))</f>
        <v>1</v>
      </c>
      <c r="W17" s="22"/>
      <c r="X17" s="22">
        <f>IF(ISBLANK('[1]Liste élèves'!B18),"",COUNTIF('Saisie résultats'!BK15,"1")+COUNTIF('Saisie résultats'!BL15,"1"))</f>
        <v>1</v>
      </c>
      <c r="Y17" s="22">
        <f>IF(ISBLANK('[1]Liste élèves'!B18),"",COUNTIF('Saisie résultats'!BN15,"1")+COUNTIF('Saisie résultats'!BO15,"1")+COUNTIF('Saisie résultats'!BP15,"1"))</f>
        <v>1</v>
      </c>
      <c r="Z17" s="22">
        <f>IF(ISBLANK('[1]Liste élèves'!B18),"",COUNTIF('Saisie résultats'!BQ15,"1")+COUNTIF('Saisie résultats'!BR15,"1")+COUNTIF('Saisie résultats'!BS15,"1"))</f>
        <v>2</v>
      </c>
      <c r="AA17" s="22">
        <f>IF(ISBLANK('[1]Liste élèves'!B18),"",COUNTIF('Saisie résultats'!BT15,"1"))</f>
        <v>0</v>
      </c>
      <c r="AB17" s="22">
        <f>IF(ISBLANK('[1]Liste élèves'!B18),"",COUNTIF('Saisie résultats'!BU15,"1")+COUNTIF('Saisie résultats'!BV15,"1")+COUNTIF('Saisie résultats'!BW15,"1")+COUNTIF('Saisie résultats'!BX15,"1")+COUNTIF('Saisie résultats'!BY15,"1")+COUNTIF('Saisie résultats'!BZ15,"1"))</f>
        <v>3</v>
      </c>
      <c r="AC17" s="22">
        <f>IF(ISBLANK('[1]Liste élèves'!B18),"",COUNTIF('Saisie résultats'!CA15,"1")+COUNTIF('Saisie résultats'!CB15,"1"))</f>
        <v>1</v>
      </c>
      <c r="AD17" s="22">
        <f>IF(ISBLANK('[1]Liste élèves'!B18),"",COUNTIF('Saisie résultats'!CC15,"1")+COUNTIF('Saisie résultats'!CD15,"1")+COUNTIF('Saisie résultats'!CE15,"1"))</f>
        <v>2</v>
      </c>
      <c r="AE17" s="22">
        <f>IF(ISBLANK('[1]Liste élèves'!B18),"",COUNTIF('Saisie résultats'!CP15,"1")+COUNTIF('Saisie résultats'!CQ15,"1")+COUNTIF('Saisie résultats'!CR15,"1"))</f>
        <v>0</v>
      </c>
      <c r="AF17" s="22">
        <f>IF(ISBLANK('[1]Liste élèves'!B18),"",COUNTIF('Saisie résultats'!CF15,"1"))</f>
        <v>0</v>
      </c>
      <c r="AG17" s="22">
        <f>IF(ISBLANK('[1]Liste élèves'!B18),"",COUNTIF('Saisie résultats'!CG15,"1"))</f>
        <v>0</v>
      </c>
      <c r="AH17" s="22">
        <f>IF(ISBLANK('[1]Liste élèves'!B18),"",COUNTIF('Saisie résultats'!CI15,"1")+COUNTIF('Saisie résultats'!CJ15,"1"))</f>
        <v>2</v>
      </c>
      <c r="AI17" s="22"/>
      <c r="AJ17" s="22">
        <f>IF(ISBLANK('[1]Liste élèves'!B18),"",COUNTIF('Saisie résultats'!CK15,"1"))</f>
        <v>1</v>
      </c>
      <c r="AK17" s="22">
        <f>IF(ISBLANK('[1]Liste élèves'!B18),"",COUNTIF('Saisie résultats'!CH15,"1")+COUNTIF('Saisie résultats'!CL15,"1"))</f>
        <v>1</v>
      </c>
      <c r="AL17" s="22">
        <f>IF(ISBLANK('[1]Liste élèves'!B18),"",COUNTIF('Saisie résultats'!CM15,"1")+COUNTIF('Saisie résultats'!CN15,"1")+COUNTIF('Saisie résultats'!CO15,"1"))</f>
        <v>2</v>
      </c>
      <c r="AM17" s="22" t="e">
        <f>IF(ISBLANK('[1]Liste élèves'!B18),"",COUNTIF('Saisie résultats'!CS15,"1")+COUNTIF('Saisie résultats'!CT15,"1")+COUNTIF('Saisie résultats'!#REF!,"1"))</f>
        <v>#REF!</v>
      </c>
      <c r="IS17"/>
      <c r="IT17"/>
      <c r="IU17"/>
      <c r="IV17"/>
    </row>
    <row r="18" spans="2:256" s="12" customFormat="1" ht="15" customHeight="1">
      <c r="B18" s="18">
        <v>9</v>
      </c>
      <c r="C18" s="19" t="str">
        <f>IF(ISBLANK('[1]Liste élèves'!B19),"",('[1]Liste élèves'!B19))</f>
        <v>Elève 9</v>
      </c>
      <c r="D18" s="20">
        <f>IF(ISBLANK('[1]Liste élèves'!B19),"",COUNTIF('Saisie résultats'!BC16,"1")+COUNTIF('Saisie résultats'!BD16,"1")+COUNTIF('Saisie résultats'!BE16,"1")+COUNTIF('Saisie résultats'!BF16,"1"))</f>
        <v>0</v>
      </c>
      <c r="E18" s="20">
        <f>IF(ISBLANK('[1]Liste élèves'!B19),"",COUNTIF('Saisie résultats'!D16,"1")+COUNTIF('Saisie résultats'!E16,"1")+COUNTIF('Saisie résultats'!F16,"1")+COUNTIF('Saisie résultats'!G16,"1")+COUNTIF('Saisie résultats'!H16,"1")+COUNTIF('Saisie résultats'!I16,"1"))</f>
        <v>0</v>
      </c>
      <c r="F18" s="20">
        <f>IF(ISBLANK('[1]Liste élèves'!B19),"",COUNTIF('Saisie résultats'!Q16,"1")+COUNTIF('Saisie résultats'!R16,"1")+COUNTIF('Saisie résultats'!S16,"1")+COUNTIF('Saisie résultats'!T16,"1")+COUNTIF('Saisie résultats'!U16,"1"))</f>
        <v>0</v>
      </c>
      <c r="G18" s="20">
        <f>IF(ISBLANK('[1]Liste élèves'!B19),"",COUNTIF('Saisie résultats'!U16,"1")+COUNTIF('Saisie résultats'!V16,"1"))</f>
        <v>0</v>
      </c>
      <c r="H18" s="20">
        <f>IF(ISBLANK('[1]Liste élèves'!B19),"",COUNTIF('Saisie résultats'!M16,"1")+COUNTIF('Saisie résultats'!N16,"1")+COUNTIF('Saisie résultats'!O16,"1")+COUNTIF('Saisie résultats'!P16,"1"))</f>
        <v>0</v>
      </c>
      <c r="I18" s="20">
        <f>IF(ISBLANK('[1]Liste élèves'!B19),"",COUNTIF('Saisie résultats'!AU16,"1")+COUNTIF('Saisie résultats'!BH16,"1"))</f>
        <v>0</v>
      </c>
      <c r="J18" s="20">
        <f>IF(ISBLANK('[1]Liste élèves'!B19),"",COUNTIF('Saisie résultats'!AX16,"1")+COUNTIF('Saisie résultats'!AY16,"1")+COUNTIF('Saisie résultats'!AZ16,"1")+COUNTIF('Saisie résultats'!BA16,"1")+COUNTIF('Saisie résultats'!BB16,"1"))</f>
        <v>0</v>
      </c>
      <c r="K18" s="20">
        <f>IF(ISBLANK('[1]Liste élèves'!B19),"",COUNTIF('Saisie résultats'!BG16,"1")+COUNTIF('Saisie résultats'!BI16,"1")+COUNTIF('Saisie résultats'!BJ16,"1"))</f>
        <v>0</v>
      </c>
      <c r="L18" s="20">
        <f>IF(ISBLANK('[1]Liste élèves'!B19),"",COUNTIF('Saisie résultats'!AL16,"1"))</f>
        <v>0</v>
      </c>
      <c r="M18" s="20">
        <f>IF(ISBLANK('[1]Liste élèves'!B19),"",COUNTIF('Saisie résultats'!AM16,"1")+COUNTIF('Saisie résultats'!AN16,"1")+COUNTIF('Saisie résultats'!AO16,"1")+COUNTIF('Saisie résultats'!BM16,"1"))</f>
        <v>0</v>
      </c>
      <c r="N18" s="20">
        <f>IF(ISBLANK('[1]Liste élèves'!B19),"",COUNTIF('Saisie résultats'!AS16,"1")+COUNTIF('Saisie résultats'!AT16,"1")+COUNTIF('Saisie résultats'!AV16,"1")+COUNTIF('Saisie résultats'!AW16,"1"))</f>
        <v>0</v>
      </c>
      <c r="O18" s="20"/>
      <c r="P18" s="20">
        <f>IF(ISBLANK('[1]Liste élèves'!B19),"",COUNTIF('Saisie résultats'!AA16,"1")+COUNTIF('Saisie résultats'!AB16,"1")+COUNTIF('Saisie résultats'!AC16,"1")+COUNTIF('Saisie résultats'!AD16,"1"))</f>
        <v>1</v>
      </c>
      <c r="Q18" s="20">
        <f>IF(ISBLANK('[1]Liste élèves'!B19),"",COUNTIF('Saisie résultats'!AP16,"1")+COUNTIF('Saisie résultats'!AQ16,"1")+COUNTIF('Saisie résultats'!AR16,"1"))</f>
        <v>0</v>
      </c>
      <c r="R18" s="20">
        <f>IF(ISBLANK('[1]Liste élèves'!B19),"",COUNTIF('Saisie résultats'!X16,"1")+COUNTIF('Saisie résultats'!Y16,"1")+COUNTIF('Saisie résultats'!Z16,"1"))</f>
        <v>0</v>
      </c>
      <c r="S18" s="20"/>
      <c r="T18" s="20">
        <f>IF(ISBLANK('[1]Liste élèves'!B19),"",COUNTIF('Saisie résultats'!J16,"1")+COUNTIF('Saisie résultats'!K16,"1")+COUNTIF('Saisie résultats'!L16,"1"))</f>
        <v>0</v>
      </c>
      <c r="U18" s="20">
        <f>IF(ISBLANK('[1]Liste élèves'!B19),"",COUNTIF('Saisie résultats'!AJ16,"1")+COUNTIF('Saisie résultats'!AK16,"1"))</f>
        <v>0</v>
      </c>
      <c r="V18" s="20">
        <f>IF(ISBLANK('[1]Liste élèves'!B19),"",COUNTIF('Saisie résultats'!AE16,"1")+COUNTIF('Saisie résultats'!AF16,"1")+COUNTIF('Saisie résultats'!AG16,"1")+COUNTIF('Saisie résultats'!AH16,"1")+COUNTIF('Saisie résultats'!AI16,"1"))</f>
        <v>1</v>
      </c>
      <c r="W18" s="20"/>
      <c r="X18" s="20">
        <f>IF(ISBLANK('[1]Liste élèves'!B19),"",COUNTIF('Saisie résultats'!BK16,"1")+COUNTIF('Saisie résultats'!BL16,"1"))</f>
        <v>0</v>
      </c>
      <c r="Y18" s="20">
        <f>IF(ISBLANK('[1]Liste élèves'!B19),"",COUNTIF('Saisie résultats'!BN16,"1")+COUNTIF('Saisie résultats'!BO16,"1")+COUNTIF('Saisie résultats'!BP16,"1"))</f>
        <v>0</v>
      </c>
      <c r="Z18" s="20">
        <f>IF(ISBLANK('[1]Liste élèves'!B19),"",COUNTIF('Saisie résultats'!BQ16,"1")+COUNTIF('Saisie résultats'!BR16,"1")+COUNTIF('Saisie résultats'!BS16,"1"))</f>
        <v>0</v>
      </c>
      <c r="AA18" s="20">
        <f>IF(ISBLANK('[1]Liste élèves'!B19),"",COUNTIF('Saisie résultats'!BT16,"1"))</f>
        <v>0</v>
      </c>
      <c r="AB18" s="20">
        <f>IF(ISBLANK('[1]Liste élèves'!B19),"",COUNTIF('Saisie résultats'!BU16,"1")+COUNTIF('Saisie résultats'!BV16,"1")+COUNTIF('Saisie résultats'!BW16,"1")+COUNTIF('Saisie résultats'!BX16,"1")+COUNTIF('Saisie résultats'!BY16,"1")+COUNTIF('Saisie résultats'!BZ16,"1"))</f>
        <v>0</v>
      </c>
      <c r="AC18" s="20">
        <f>IF(ISBLANK('[1]Liste élèves'!B19),"",COUNTIF('Saisie résultats'!CA16,"1")+COUNTIF('Saisie résultats'!CB16,"1"))</f>
        <v>0</v>
      </c>
      <c r="AD18" s="20">
        <f>IF(ISBLANK('[1]Liste élèves'!B19),"",COUNTIF('Saisie résultats'!CC16,"1")+COUNTIF('Saisie résultats'!CD16,"1")+COUNTIF('Saisie résultats'!CE16,"1"))</f>
        <v>0</v>
      </c>
      <c r="AE18" s="20">
        <f>IF(ISBLANK('[1]Liste élèves'!B19),"",COUNTIF('Saisie résultats'!CP16,"1")+COUNTIF('Saisie résultats'!CQ16,"1")+COUNTIF('Saisie résultats'!CR16,"1"))</f>
        <v>0</v>
      </c>
      <c r="AF18" s="20">
        <f>IF(ISBLANK('[1]Liste élèves'!B19),"",COUNTIF('Saisie résultats'!CF16,"1"))</f>
        <v>0</v>
      </c>
      <c r="AG18" s="20">
        <f>IF(ISBLANK('[1]Liste élèves'!B19),"",COUNTIF('Saisie résultats'!CG16,"1"))</f>
        <v>0</v>
      </c>
      <c r="AH18" s="20">
        <f>IF(ISBLANK('[1]Liste élèves'!B19),"",COUNTIF('Saisie résultats'!CI16,"1")+COUNTIF('Saisie résultats'!CJ16,"1"))</f>
        <v>0</v>
      </c>
      <c r="AI18" s="20"/>
      <c r="AJ18" s="20">
        <f>IF(ISBLANK('[1]Liste élèves'!B19),"",COUNTIF('Saisie résultats'!CK16,"1"))</f>
        <v>0</v>
      </c>
      <c r="AK18" s="20">
        <f>IF(ISBLANK('[1]Liste élèves'!B19),"",COUNTIF('Saisie résultats'!CH16,"1")+COUNTIF('Saisie résultats'!CL16,"1"))</f>
        <v>0</v>
      </c>
      <c r="AL18" s="20">
        <f>IF(ISBLANK('[1]Liste élèves'!B19),"",COUNTIF('Saisie résultats'!CM16,"1")+COUNTIF('Saisie résultats'!CN16,"1")+COUNTIF('Saisie résultats'!CO16,"1"))</f>
        <v>0</v>
      </c>
      <c r="AM18" s="20" t="e">
        <f>IF(ISBLANK('[1]Liste élèves'!B19),"",COUNTIF('Saisie résultats'!CS16,"1")+COUNTIF('Saisie résultats'!CT16,"1")+COUNTIF('Saisie résultats'!#REF!,"1"))</f>
        <v>#REF!</v>
      </c>
      <c r="IS18"/>
      <c r="IT18"/>
      <c r="IU18"/>
      <c r="IV18"/>
    </row>
    <row r="19" spans="2:256" s="12" customFormat="1" ht="15" customHeight="1">
      <c r="B19" s="18">
        <v>10</v>
      </c>
      <c r="C19" s="21" t="str">
        <f>IF(ISBLANK('[1]Liste élèves'!B20),"",('[1]Liste élèves'!B20))</f>
        <v>Elève 10</v>
      </c>
      <c r="D19" s="22">
        <f>IF(ISBLANK('[1]Liste élèves'!B20),"",COUNTIF('Saisie résultats'!BC17,"1")+COUNTIF('Saisie résultats'!BD17,"1")+COUNTIF('Saisie résultats'!BE17,"1")+COUNTIF('Saisie résultats'!BF17,"1"))</f>
        <v>1</v>
      </c>
      <c r="E19" s="22">
        <f>IF(ISBLANK('[1]Liste élèves'!B20),"",COUNTIF('Saisie résultats'!D17,"1")+COUNTIF('Saisie résultats'!E17,"1")+COUNTIF('Saisie résultats'!F17,"1")+COUNTIF('Saisie résultats'!G17,"1")+COUNTIF('Saisie résultats'!H17,"1")+COUNTIF('Saisie résultats'!I17,"1"))</f>
        <v>4</v>
      </c>
      <c r="F19" s="22">
        <f>IF(ISBLANK('[1]Liste élèves'!B20),"",COUNTIF('Saisie résultats'!Q17,"1")+COUNTIF('Saisie résultats'!R17,"1")+COUNTIF('Saisie résultats'!S17,"1")+COUNTIF('Saisie résultats'!T17,"1")+COUNTIF('Saisie résultats'!U17,"1"))</f>
        <v>4</v>
      </c>
      <c r="G19" s="22">
        <f>IF(ISBLANK('[1]Liste élèves'!B20),"",COUNTIF('Saisie résultats'!U17,"1")+COUNTIF('Saisie résultats'!V17,"1"))</f>
        <v>1</v>
      </c>
      <c r="H19" s="22">
        <f>IF(ISBLANK('[1]Liste élèves'!B20),"",COUNTIF('Saisie résultats'!M17,"1")+COUNTIF('Saisie résultats'!N17,"1")+COUNTIF('Saisie résultats'!O17,"1")+COUNTIF('Saisie résultats'!P17,"1"))</f>
        <v>1</v>
      </c>
      <c r="I19" s="22">
        <f>IF(ISBLANK('[1]Liste élèves'!B20),"",COUNTIF('Saisie résultats'!AU17,"1")+COUNTIF('Saisie résultats'!BH17,"1"))</f>
        <v>0</v>
      </c>
      <c r="J19" s="22">
        <f>IF(ISBLANK('[1]Liste élèves'!B20),"",COUNTIF('Saisie résultats'!AX17,"1")+COUNTIF('Saisie résultats'!AY17,"1")+COUNTIF('Saisie résultats'!AZ17,"1")+COUNTIF('Saisie résultats'!BA17,"1")+COUNTIF('Saisie résultats'!BB17,"1"))</f>
        <v>2</v>
      </c>
      <c r="K19" s="22">
        <f>IF(ISBLANK('[1]Liste élèves'!B20),"",COUNTIF('Saisie résultats'!BG17,"1")+COUNTIF('Saisie résultats'!BI17,"1")+COUNTIF('Saisie résultats'!BJ17,"1"))</f>
        <v>2</v>
      </c>
      <c r="L19" s="22">
        <f>IF(ISBLANK('[1]Liste élèves'!B20),"",COUNTIF('Saisie résultats'!AL17,"1"))</f>
        <v>1</v>
      </c>
      <c r="M19" s="22">
        <f>IF(ISBLANK('[1]Liste élèves'!B20),"",COUNTIF('Saisie résultats'!AM17,"1")+COUNTIF('Saisie résultats'!AN17,"1")+COUNTIF('Saisie résultats'!AO17,"1")+COUNTIF('Saisie résultats'!BM17,"1"))</f>
        <v>4</v>
      </c>
      <c r="N19" s="22">
        <f>IF(ISBLANK('[1]Liste élèves'!B20),"",COUNTIF('Saisie résultats'!AS17,"1")+COUNTIF('Saisie résultats'!AT17,"1")+COUNTIF('Saisie résultats'!AV17,"1")+COUNTIF('Saisie résultats'!AW17,"1"))</f>
        <v>2</v>
      </c>
      <c r="O19" s="22"/>
      <c r="P19" s="22">
        <f>IF(ISBLANK('[1]Liste élèves'!B20),"",COUNTIF('Saisie résultats'!AA17,"1")+COUNTIF('Saisie résultats'!AB17,"1")+COUNTIF('Saisie résultats'!AC17,"1")+COUNTIF('Saisie résultats'!AD17,"1"))</f>
        <v>3</v>
      </c>
      <c r="Q19" s="22">
        <f>IF(ISBLANK('[1]Liste élèves'!B20),"",COUNTIF('Saisie résultats'!AP17,"1")+COUNTIF('Saisie résultats'!AQ17,"1")+COUNTIF('Saisie résultats'!AR17,"1"))</f>
        <v>0</v>
      </c>
      <c r="R19" s="22">
        <f>IF(ISBLANK('[1]Liste élèves'!B20),"",COUNTIF('Saisie résultats'!X17,"1")+COUNTIF('Saisie résultats'!Y17,"1")+COUNTIF('Saisie résultats'!Z17,"1"))</f>
        <v>2</v>
      </c>
      <c r="S19" s="22"/>
      <c r="T19" s="22">
        <f>IF(ISBLANK('[1]Liste élèves'!B20),"",COUNTIF('Saisie résultats'!J17,"1")+COUNTIF('Saisie résultats'!K17,"1")+COUNTIF('Saisie résultats'!L17,"1"))</f>
        <v>1</v>
      </c>
      <c r="U19" s="22">
        <f>IF(ISBLANK('[1]Liste élèves'!B20),"",COUNTIF('Saisie résultats'!AJ17,"1")+COUNTIF('Saisie résultats'!AK17,"1"))</f>
        <v>2</v>
      </c>
      <c r="V19" s="22">
        <f>IF(ISBLANK('[1]Liste élèves'!B20),"",COUNTIF('Saisie résultats'!AE17,"1")+COUNTIF('Saisie résultats'!AF17,"1")+COUNTIF('Saisie résultats'!AG17,"1")+COUNTIF('Saisie résultats'!AH17,"1")+COUNTIF('Saisie résultats'!AI17,"1"))</f>
        <v>1</v>
      </c>
      <c r="W19" s="22"/>
      <c r="X19" s="22">
        <f>IF(ISBLANK('[1]Liste élèves'!B20),"",COUNTIF('Saisie résultats'!BK17,"1")+COUNTIF('Saisie résultats'!BL17,"1"))</f>
        <v>1</v>
      </c>
      <c r="Y19" s="22">
        <f>IF(ISBLANK('[1]Liste élèves'!B20),"",COUNTIF('Saisie résultats'!BN17,"1")+COUNTIF('Saisie résultats'!BO17,"1")+COUNTIF('Saisie résultats'!BP17,"1"))</f>
        <v>1</v>
      </c>
      <c r="Z19" s="22">
        <f>IF(ISBLANK('[1]Liste élèves'!B20),"",COUNTIF('Saisie résultats'!BQ17,"1")+COUNTIF('Saisie résultats'!BR17,"1")+COUNTIF('Saisie résultats'!BS17,"1"))</f>
        <v>2</v>
      </c>
      <c r="AA19" s="22">
        <f>IF(ISBLANK('[1]Liste élèves'!B20),"",COUNTIF('Saisie résultats'!BT17,"1"))</f>
        <v>0</v>
      </c>
      <c r="AB19" s="22">
        <f>IF(ISBLANK('[1]Liste élèves'!B20),"",COUNTIF('Saisie résultats'!BU17,"1")+COUNTIF('Saisie résultats'!BV17,"1")+COUNTIF('Saisie résultats'!BW17,"1")+COUNTIF('Saisie résultats'!BX17,"1")+COUNTIF('Saisie résultats'!BY17,"1")+COUNTIF('Saisie résultats'!BZ17,"1"))</f>
        <v>3</v>
      </c>
      <c r="AC19" s="22">
        <f>IF(ISBLANK('[1]Liste élèves'!B20),"",COUNTIF('Saisie résultats'!CA17,"1")+COUNTIF('Saisie résultats'!CB17,"1"))</f>
        <v>1</v>
      </c>
      <c r="AD19" s="22">
        <f>IF(ISBLANK('[1]Liste élèves'!B20),"",COUNTIF('Saisie résultats'!CC17,"1")+COUNTIF('Saisie résultats'!CD17,"1")+COUNTIF('Saisie résultats'!CE17,"1"))</f>
        <v>2</v>
      </c>
      <c r="AE19" s="22">
        <f>IF(ISBLANK('[1]Liste élèves'!B20),"",COUNTIF('Saisie résultats'!CP17,"1")+COUNTIF('Saisie résultats'!CQ17,"1")+COUNTIF('Saisie résultats'!CR17,"1"))</f>
        <v>0</v>
      </c>
      <c r="AF19" s="22">
        <f>IF(ISBLANK('[1]Liste élèves'!B20),"",COUNTIF('Saisie résultats'!CF17,"1"))</f>
        <v>0</v>
      </c>
      <c r="AG19" s="22">
        <f>IF(ISBLANK('[1]Liste élèves'!B20),"",COUNTIF('Saisie résultats'!CG17,"1"))</f>
        <v>0</v>
      </c>
      <c r="AH19" s="22">
        <f>IF(ISBLANK('[1]Liste élèves'!B20),"",COUNTIF('Saisie résultats'!CI17,"1")+COUNTIF('Saisie résultats'!CJ17,"1"))</f>
        <v>2</v>
      </c>
      <c r="AI19" s="22"/>
      <c r="AJ19" s="22">
        <f>IF(ISBLANK('[1]Liste élèves'!B20),"",COUNTIF('Saisie résultats'!CK17,"1"))</f>
        <v>1</v>
      </c>
      <c r="AK19" s="22">
        <f>IF(ISBLANK('[1]Liste élèves'!B20),"",COUNTIF('Saisie résultats'!CH17,"1")+COUNTIF('Saisie résultats'!CL17,"1"))</f>
        <v>1</v>
      </c>
      <c r="AL19" s="22">
        <f>IF(ISBLANK('[1]Liste élèves'!B20),"",COUNTIF('Saisie résultats'!CM17,"1")+COUNTIF('Saisie résultats'!CN17,"1")+COUNTIF('Saisie résultats'!CO17,"1"))</f>
        <v>2</v>
      </c>
      <c r="AM19" s="22" t="e">
        <f>IF(ISBLANK('[1]Liste élèves'!B20),"",COUNTIF('Saisie résultats'!CS17,"1")+COUNTIF('Saisie résultats'!CT17,"1")+COUNTIF('Saisie résultats'!#REF!,"1"))</f>
        <v>#REF!</v>
      </c>
      <c r="IS19"/>
      <c r="IT19"/>
      <c r="IU19"/>
      <c r="IV19"/>
    </row>
    <row r="20" spans="2:256" s="12" customFormat="1" ht="15" customHeight="1">
      <c r="B20" s="18">
        <v>11</v>
      </c>
      <c r="C20" s="19" t="str">
        <f>IF(ISBLANK('[1]Liste élèves'!B21),"",('[1]Liste élèves'!B21))</f>
        <v>Elève 11</v>
      </c>
      <c r="D20" s="20">
        <f>IF(ISBLANK('[1]Liste élèves'!B21),"",COUNTIF('Saisie résultats'!BC18,"1")+COUNTIF('Saisie résultats'!BD18,"1")+COUNTIF('Saisie résultats'!BE18,"1")+COUNTIF('Saisie résultats'!BF18,"1"))</f>
        <v>0</v>
      </c>
      <c r="E20" s="20">
        <f>IF(ISBLANK('[1]Liste élèves'!B21),"",COUNTIF('Saisie résultats'!D18,"1")+COUNTIF('Saisie résultats'!E18,"1")+COUNTIF('Saisie résultats'!F18,"1")+COUNTIF('Saisie résultats'!G18,"1")+COUNTIF('Saisie résultats'!H18,"1")+COUNTIF('Saisie résultats'!I18,"1"))</f>
        <v>0</v>
      </c>
      <c r="F20" s="20">
        <f>IF(ISBLANK('[1]Liste élèves'!B21),"",COUNTIF('Saisie résultats'!Q18,"1")+COUNTIF('Saisie résultats'!R18,"1")+COUNTIF('Saisie résultats'!S18,"1")+COUNTIF('Saisie résultats'!T18,"1")+COUNTIF('Saisie résultats'!U18,"1"))</f>
        <v>0</v>
      </c>
      <c r="G20" s="20">
        <f>IF(ISBLANK('[1]Liste élèves'!B21),"",COUNTIF('Saisie résultats'!U18,"1")+COUNTIF('Saisie résultats'!V18,"1"))</f>
        <v>0</v>
      </c>
      <c r="H20" s="20">
        <f>IF(ISBLANK('[1]Liste élèves'!B21),"",COUNTIF('Saisie résultats'!M18,"1")+COUNTIF('Saisie résultats'!N18,"1")+COUNTIF('Saisie résultats'!O18,"1")+COUNTIF('Saisie résultats'!P18,"1"))</f>
        <v>0</v>
      </c>
      <c r="I20" s="20">
        <f>IF(ISBLANK('[1]Liste élèves'!B21),"",COUNTIF('Saisie résultats'!AU18,"1")+COUNTIF('Saisie résultats'!BH18,"1"))</f>
        <v>0</v>
      </c>
      <c r="J20" s="20">
        <f>IF(ISBLANK('[1]Liste élèves'!B21),"",COUNTIF('Saisie résultats'!AX18,"1")+COUNTIF('Saisie résultats'!AY18,"1")+COUNTIF('Saisie résultats'!AZ18,"1")+COUNTIF('Saisie résultats'!BA18,"1")+COUNTIF('Saisie résultats'!BB18,"1"))</f>
        <v>1</v>
      </c>
      <c r="K20" s="20">
        <f>IF(ISBLANK('[1]Liste élèves'!B21),"",COUNTIF('Saisie résultats'!BG18,"1")+COUNTIF('Saisie résultats'!BI18,"1")+COUNTIF('Saisie résultats'!BJ18,"1"))</f>
        <v>0</v>
      </c>
      <c r="L20" s="20">
        <f>IF(ISBLANK('[1]Liste élèves'!B21),"",COUNTIF('Saisie résultats'!AL18,"1"))</f>
        <v>0</v>
      </c>
      <c r="M20" s="20">
        <f>IF(ISBLANK('[1]Liste élèves'!B21),"",COUNTIF('Saisie résultats'!AM18,"1")+COUNTIF('Saisie résultats'!AN18,"1")+COUNTIF('Saisie résultats'!AO18,"1")+COUNTIF('Saisie résultats'!BM18,"1"))</f>
        <v>0</v>
      </c>
      <c r="N20" s="20">
        <f>IF(ISBLANK('[1]Liste élèves'!B21),"",COUNTIF('Saisie résultats'!AS18,"1")+COUNTIF('Saisie résultats'!AT18,"1")+COUNTIF('Saisie résultats'!AV18,"1")+COUNTIF('Saisie résultats'!AW18,"1"))</f>
        <v>0</v>
      </c>
      <c r="O20" s="20"/>
      <c r="P20" s="20">
        <f>IF(ISBLANK('[1]Liste élèves'!B21),"",COUNTIF('Saisie résultats'!AA18,"1")+COUNTIF('Saisie résultats'!AB18,"1")+COUNTIF('Saisie résultats'!AC18,"1")+COUNTIF('Saisie résultats'!AD18,"1"))</f>
        <v>1</v>
      </c>
      <c r="Q20" s="20">
        <f>IF(ISBLANK('[1]Liste élèves'!B21),"",COUNTIF('Saisie résultats'!AP18,"1")+COUNTIF('Saisie résultats'!AQ18,"1")+COUNTIF('Saisie résultats'!AR18,"1"))</f>
        <v>0</v>
      </c>
      <c r="R20" s="20">
        <f>IF(ISBLANK('[1]Liste élèves'!B21),"",COUNTIF('Saisie résultats'!X18,"1")+COUNTIF('Saisie résultats'!Y18,"1")+COUNTIF('Saisie résultats'!Z18,"1"))</f>
        <v>0</v>
      </c>
      <c r="S20" s="20"/>
      <c r="T20" s="20">
        <f>IF(ISBLANK('[1]Liste élèves'!B21),"",COUNTIF('Saisie résultats'!J18,"1")+COUNTIF('Saisie résultats'!K18,"1")+COUNTIF('Saisie résultats'!L18,"1"))</f>
        <v>0</v>
      </c>
      <c r="U20" s="20">
        <f>IF(ISBLANK('[1]Liste élèves'!B21),"",COUNTIF('Saisie résultats'!AJ18,"1")+COUNTIF('Saisie résultats'!AK18,"1"))</f>
        <v>0</v>
      </c>
      <c r="V20" s="20">
        <f>IF(ISBLANK('[1]Liste élèves'!B21),"",COUNTIF('Saisie résultats'!AE18,"1")+COUNTIF('Saisie résultats'!AF18,"1")+COUNTIF('Saisie résultats'!AG18,"1")+COUNTIF('Saisie résultats'!AH18,"1")+COUNTIF('Saisie résultats'!AI18,"1"))</f>
        <v>1</v>
      </c>
      <c r="W20" s="20"/>
      <c r="X20" s="20">
        <f>IF(ISBLANK('[1]Liste élèves'!B21),"",COUNTIF('Saisie résultats'!BK18,"1")+COUNTIF('Saisie résultats'!BL18,"1"))</f>
        <v>0</v>
      </c>
      <c r="Y20" s="20">
        <f>IF(ISBLANK('[1]Liste élèves'!B21),"",COUNTIF('Saisie résultats'!BN18,"1")+COUNTIF('Saisie résultats'!BO18,"1")+COUNTIF('Saisie résultats'!BP18,"1"))</f>
        <v>0</v>
      </c>
      <c r="Z20" s="20">
        <f>IF(ISBLANK('[1]Liste élèves'!B21),"",COUNTIF('Saisie résultats'!BQ18,"1")+COUNTIF('Saisie résultats'!BR18,"1")+COUNTIF('Saisie résultats'!BS18,"1"))</f>
        <v>0</v>
      </c>
      <c r="AA20" s="20">
        <f>IF(ISBLANK('[1]Liste élèves'!B21),"",COUNTIF('Saisie résultats'!BT18,"1"))</f>
        <v>0</v>
      </c>
      <c r="AB20" s="20">
        <f>IF(ISBLANK('[1]Liste élèves'!B21),"",COUNTIF('Saisie résultats'!BU18,"1")+COUNTIF('Saisie résultats'!BV18,"1")+COUNTIF('Saisie résultats'!BW18,"1")+COUNTIF('Saisie résultats'!BX18,"1")+COUNTIF('Saisie résultats'!BY18,"1")+COUNTIF('Saisie résultats'!BZ18,"1"))</f>
        <v>0</v>
      </c>
      <c r="AC20" s="20">
        <f>IF(ISBLANK('[1]Liste élèves'!B21),"",COUNTIF('Saisie résultats'!CA18,"1")+COUNTIF('Saisie résultats'!CB18,"1"))</f>
        <v>0</v>
      </c>
      <c r="AD20" s="20">
        <f>IF(ISBLANK('[1]Liste élèves'!B21),"",COUNTIF('Saisie résultats'!CC18,"1")+COUNTIF('Saisie résultats'!CD18,"1")+COUNTIF('Saisie résultats'!CE18,"1"))</f>
        <v>0</v>
      </c>
      <c r="AE20" s="20">
        <f>IF(ISBLANK('[1]Liste élèves'!B21),"",COUNTIF('Saisie résultats'!CP18,"1")+COUNTIF('Saisie résultats'!CQ18,"1")+COUNTIF('Saisie résultats'!CR18,"1"))</f>
        <v>0</v>
      </c>
      <c r="AF20" s="20">
        <f>IF(ISBLANK('[1]Liste élèves'!B21),"",COUNTIF('Saisie résultats'!CF18,"1"))</f>
        <v>0</v>
      </c>
      <c r="AG20" s="20">
        <f>IF(ISBLANK('[1]Liste élèves'!B21),"",COUNTIF('Saisie résultats'!CG18,"1"))</f>
        <v>0</v>
      </c>
      <c r="AH20" s="20">
        <f>IF(ISBLANK('[1]Liste élèves'!B21),"",COUNTIF('Saisie résultats'!CI18,"1")+COUNTIF('Saisie résultats'!CJ18,"1"))</f>
        <v>0</v>
      </c>
      <c r="AI20" s="20"/>
      <c r="AJ20" s="20">
        <f>IF(ISBLANK('[1]Liste élèves'!B21),"",COUNTIF('Saisie résultats'!CK18,"1"))</f>
        <v>0</v>
      </c>
      <c r="AK20" s="20">
        <f>IF(ISBLANK('[1]Liste élèves'!B21),"",COUNTIF('Saisie résultats'!CH18,"1")+COUNTIF('Saisie résultats'!CL18,"1"))</f>
        <v>0</v>
      </c>
      <c r="AL20" s="20">
        <f>IF(ISBLANK('[1]Liste élèves'!B21),"",COUNTIF('Saisie résultats'!CM18,"1")+COUNTIF('Saisie résultats'!CN18,"1")+COUNTIF('Saisie résultats'!CO18,"1"))</f>
        <v>0</v>
      </c>
      <c r="AM20" s="20" t="e">
        <f>IF(ISBLANK('[1]Liste élèves'!B21),"",COUNTIF('Saisie résultats'!CS18,"1")+COUNTIF('Saisie résultats'!CT18,"1")+COUNTIF('Saisie résultats'!#REF!,"1"))</f>
        <v>#REF!</v>
      </c>
      <c r="IS20"/>
      <c r="IT20"/>
      <c r="IU20"/>
      <c r="IV20"/>
    </row>
    <row r="21" spans="2:256" s="12" customFormat="1" ht="15" customHeight="1">
      <c r="B21" s="18">
        <v>12</v>
      </c>
      <c r="C21" s="21" t="str">
        <f>IF(ISBLANK('[1]Liste élèves'!B22),"",('[1]Liste élèves'!B22))</f>
        <v>Elève 12</v>
      </c>
      <c r="D21" s="22">
        <f>IF(ISBLANK('[1]Liste élèves'!B22),"",COUNTIF('Saisie résultats'!BC19,"1")+COUNTIF('Saisie résultats'!BD19,"1")+COUNTIF('Saisie résultats'!BE19,"1")+COUNTIF('Saisie résultats'!BF19,"1"))</f>
        <v>1</v>
      </c>
      <c r="E21" s="22">
        <f>IF(ISBLANK('[1]Liste élèves'!B22),"",COUNTIF('Saisie résultats'!D19,"1")+COUNTIF('Saisie résultats'!E19,"1")+COUNTIF('Saisie résultats'!F19,"1")+COUNTIF('Saisie résultats'!G19,"1")+COUNTIF('Saisie résultats'!H19,"1")+COUNTIF('Saisie résultats'!I19,"1"))</f>
        <v>4</v>
      </c>
      <c r="F21" s="22">
        <f>IF(ISBLANK('[1]Liste élèves'!B22),"",COUNTIF('Saisie résultats'!Q19,"1")+COUNTIF('Saisie résultats'!R19,"1")+COUNTIF('Saisie résultats'!S19,"1")+COUNTIF('Saisie résultats'!T19,"1")+COUNTIF('Saisie résultats'!U19,"1"))</f>
        <v>4</v>
      </c>
      <c r="G21" s="22">
        <f>IF(ISBLANK('[1]Liste élèves'!B22),"",COUNTIF('Saisie résultats'!U19,"1")+COUNTIF('Saisie résultats'!V19,"1"))</f>
        <v>1</v>
      </c>
      <c r="H21" s="22">
        <f>IF(ISBLANK('[1]Liste élèves'!B22),"",COUNTIF('Saisie résultats'!M19,"1")+COUNTIF('Saisie résultats'!N19,"1")+COUNTIF('Saisie résultats'!O19,"1")+COUNTIF('Saisie résultats'!P19,"1"))</f>
        <v>0</v>
      </c>
      <c r="I21" s="22">
        <f>IF(ISBLANK('[1]Liste élèves'!B22),"",COUNTIF('Saisie résultats'!AU19,"1")+COUNTIF('Saisie résultats'!BH19,"1"))</f>
        <v>0</v>
      </c>
      <c r="J21" s="22">
        <f>IF(ISBLANK('[1]Liste élèves'!B22),"",COUNTIF('Saisie résultats'!AX19,"1")+COUNTIF('Saisie résultats'!AY19,"1")+COUNTIF('Saisie résultats'!AZ19,"1")+COUNTIF('Saisie résultats'!BA19,"1")+COUNTIF('Saisie résultats'!BB19,"1"))</f>
        <v>2</v>
      </c>
      <c r="K21" s="22">
        <f>IF(ISBLANK('[1]Liste élèves'!B22),"",COUNTIF('Saisie résultats'!BG19,"1")+COUNTIF('Saisie résultats'!BI19,"1")+COUNTIF('Saisie résultats'!BJ19,"1"))</f>
        <v>2</v>
      </c>
      <c r="L21" s="22">
        <f>IF(ISBLANK('[1]Liste élèves'!B22),"",COUNTIF('Saisie résultats'!AL19,"1"))</f>
        <v>1</v>
      </c>
      <c r="M21" s="22">
        <f>IF(ISBLANK('[1]Liste élèves'!B22),"",COUNTIF('Saisie résultats'!AM19,"1")+COUNTIF('Saisie résultats'!AN19,"1")+COUNTIF('Saisie résultats'!AO19,"1")+COUNTIF('Saisie résultats'!BM19,"1"))</f>
        <v>4</v>
      </c>
      <c r="N21" s="22">
        <f>IF(ISBLANK('[1]Liste élèves'!B22),"",COUNTIF('Saisie résultats'!AS19,"1")+COUNTIF('Saisie résultats'!AT19,"1")+COUNTIF('Saisie résultats'!AV19,"1")+COUNTIF('Saisie résultats'!AW19,"1"))</f>
        <v>2</v>
      </c>
      <c r="O21" s="22"/>
      <c r="P21" s="22">
        <f>IF(ISBLANK('[1]Liste élèves'!B22),"",COUNTIF('Saisie résultats'!AA19,"1")+COUNTIF('Saisie résultats'!AB19,"1")+COUNTIF('Saisie résultats'!AC19,"1")+COUNTIF('Saisie résultats'!AD19,"1"))</f>
        <v>3</v>
      </c>
      <c r="Q21" s="22">
        <f>IF(ISBLANK('[1]Liste élèves'!B22),"",COUNTIF('Saisie résultats'!AP19,"1")+COUNTIF('Saisie résultats'!AQ19,"1")+COUNTIF('Saisie résultats'!AR19,"1"))</f>
        <v>0</v>
      </c>
      <c r="R21" s="22">
        <f>IF(ISBLANK('[1]Liste élèves'!B22),"",COUNTIF('Saisie résultats'!X19,"1")+COUNTIF('Saisie résultats'!Y19,"1")+COUNTIF('Saisie résultats'!Z19,"1"))</f>
        <v>2</v>
      </c>
      <c r="S21" s="22"/>
      <c r="T21" s="22">
        <f>IF(ISBLANK('[1]Liste élèves'!B22),"",COUNTIF('Saisie résultats'!J19,"1")+COUNTIF('Saisie résultats'!K19,"1")+COUNTIF('Saisie résultats'!L19,"1"))</f>
        <v>1</v>
      </c>
      <c r="U21" s="22">
        <f>IF(ISBLANK('[1]Liste élèves'!B22),"",COUNTIF('Saisie résultats'!AJ19,"1")+COUNTIF('Saisie résultats'!AK19,"1"))</f>
        <v>2</v>
      </c>
      <c r="V21" s="22">
        <f>IF(ISBLANK('[1]Liste élèves'!B22),"",COUNTIF('Saisie résultats'!AE19,"1")+COUNTIF('Saisie résultats'!AF19,"1")+COUNTIF('Saisie résultats'!AG19,"1")+COUNTIF('Saisie résultats'!AH19,"1")+COUNTIF('Saisie résultats'!AI19,"1"))</f>
        <v>1</v>
      </c>
      <c r="W21" s="22"/>
      <c r="X21" s="22">
        <f>IF(ISBLANK('[1]Liste élèves'!B22),"",COUNTIF('Saisie résultats'!BK19,"1")+COUNTIF('Saisie résultats'!BL19,"1"))</f>
        <v>1</v>
      </c>
      <c r="Y21" s="22">
        <f>IF(ISBLANK('[1]Liste élèves'!B22),"",COUNTIF('Saisie résultats'!BN19,"1")+COUNTIF('Saisie résultats'!BO19,"1")+COUNTIF('Saisie résultats'!BP19,"1"))</f>
        <v>1</v>
      </c>
      <c r="Z21" s="22">
        <f>IF(ISBLANK('[1]Liste élèves'!B22),"",COUNTIF('Saisie résultats'!BQ19,"1")+COUNTIF('Saisie résultats'!BR19,"1")+COUNTIF('Saisie résultats'!BS19,"1"))</f>
        <v>2</v>
      </c>
      <c r="AA21" s="22">
        <f>IF(ISBLANK('[1]Liste élèves'!B22),"",COUNTIF('Saisie résultats'!BT19,"1"))</f>
        <v>0</v>
      </c>
      <c r="AB21" s="22">
        <f>IF(ISBLANK('[1]Liste élèves'!B22),"",COUNTIF('Saisie résultats'!BU19,"1")+COUNTIF('Saisie résultats'!BV19,"1")+COUNTIF('Saisie résultats'!BW19,"1")+COUNTIF('Saisie résultats'!BX19,"1")+COUNTIF('Saisie résultats'!BY19,"1")+COUNTIF('Saisie résultats'!BZ19,"1"))</f>
        <v>3</v>
      </c>
      <c r="AC21" s="22">
        <f>IF(ISBLANK('[1]Liste élèves'!B22),"",COUNTIF('Saisie résultats'!CA19,"1")+COUNTIF('Saisie résultats'!CB19,"1"))</f>
        <v>1</v>
      </c>
      <c r="AD21" s="22">
        <f>IF(ISBLANK('[1]Liste élèves'!B22),"",COUNTIF('Saisie résultats'!CC19,"1")+COUNTIF('Saisie résultats'!CD19,"1")+COUNTIF('Saisie résultats'!CE19,"1"))</f>
        <v>2</v>
      </c>
      <c r="AE21" s="22">
        <f>IF(ISBLANK('[1]Liste élèves'!B22),"",COUNTIF('Saisie résultats'!CP19,"1")+COUNTIF('Saisie résultats'!CQ19,"1")+COUNTIF('Saisie résultats'!CR19,"1"))</f>
        <v>0</v>
      </c>
      <c r="AF21" s="22">
        <f>IF(ISBLANK('[1]Liste élèves'!B22),"",COUNTIF('Saisie résultats'!CF19,"1"))</f>
        <v>0</v>
      </c>
      <c r="AG21" s="22">
        <f>IF(ISBLANK('[1]Liste élèves'!B22),"",COUNTIF('Saisie résultats'!CG19,"1"))</f>
        <v>0</v>
      </c>
      <c r="AH21" s="22">
        <f>IF(ISBLANK('[1]Liste élèves'!B22),"",COUNTIF('Saisie résultats'!CI19,"1")+COUNTIF('Saisie résultats'!CJ19,"1"))</f>
        <v>2</v>
      </c>
      <c r="AI21" s="22"/>
      <c r="AJ21" s="22">
        <f>IF(ISBLANK('[1]Liste élèves'!B22),"",COUNTIF('Saisie résultats'!CK19,"1"))</f>
        <v>1</v>
      </c>
      <c r="AK21" s="22">
        <f>IF(ISBLANK('[1]Liste élèves'!B22),"",COUNTIF('Saisie résultats'!CH19,"1")+COUNTIF('Saisie résultats'!CL19,"1"))</f>
        <v>1</v>
      </c>
      <c r="AL21" s="22">
        <f>IF(ISBLANK('[1]Liste élèves'!B22),"",COUNTIF('Saisie résultats'!CM19,"1")+COUNTIF('Saisie résultats'!CN19,"1")+COUNTIF('Saisie résultats'!CO19,"1"))</f>
        <v>2</v>
      </c>
      <c r="AM21" s="22" t="e">
        <f>IF(ISBLANK('[1]Liste élèves'!B22),"",COUNTIF('Saisie résultats'!CS19,"1")+COUNTIF('Saisie résultats'!CT19,"1")+COUNTIF('Saisie résultats'!#REF!,"1"))</f>
        <v>#REF!</v>
      </c>
      <c r="IS21"/>
      <c r="IT21"/>
      <c r="IU21"/>
      <c r="IV21"/>
    </row>
    <row r="22" spans="2:256" s="12" customFormat="1" ht="15" customHeight="1">
      <c r="B22" s="18">
        <v>13</v>
      </c>
      <c r="C22" s="19" t="str">
        <f>IF(ISBLANK('[1]Liste élèves'!B23),"",('[1]Liste élèves'!B23))</f>
        <v>Elève 13</v>
      </c>
      <c r="D22" s="20">
        <f>IF(ISBLANK('[1]Liste élèves'!B23),"",COUNTIF('Saisie résultats'!BC20,"1")+COUNTIF('Saisie résultats'!BD20,"1")+COUNTIF('Saisie résultats'!BE20,"1")+COUNTIF('Saisie résultats'!BF20,"1"))</f>
        <v>0</v>
      </c>
      <c r="E22" s="20">
        <f>IF(ISBLANK('[1]Liste élèves'!B23),"",COUNTIF('Saisie résultats'!D20,"1")+COUNTIF('Saisie résultats'!E20,"1")+COUNTIF('Saisie résultats'!F20,"1")+COUNTIF('Saisie résultats'!G20,"1")+COUNTIF('Saisie résultats'!H20,"1")+COUNTIF('Saisie résultats'!I20,"1"))</f>
        <v>0</v>
      </c>
      <c r="F22" s="20">
        <f>IF(ISBLANK('[1]Liste élèves'!B23),"",COUNTIF('Saisie résultats'!Q20,"1")+COUNTIF('Saisie résultats'!R20,"1")+COUNTIF('Saisie résultats'!S20,"1")+COUNTIF('Saisie résultats'!T20,"1")+COUNTIF('Saisie résultats'!U20,"1"))</f>
        <v>0</v>
      </c>
      <c r="G22" s="20">
        <f>IF(ISBLANK('[1]Liste élèves'!B23),"",COUNTIF('Saisie résultats'!U20,"1")+COUNTIF('Saisie résultats'!V20,"1"))</f>
        <v>0</v>
      </c>
      <c r="H22" s="20">
        <f>IF(ISBLANK('[1]Liste élèves'!B23),"",COUNTIF('Saisie résultats'!M20,"1")+COUNTIF('Saisie résultats'!N20,"1")+COUNTIF('Saisie résultats'!O20,"1")+COUNTIF('Saisie résultats'!P20,"1"))</f>
        <v>0</v>
      </c>
      <c r="I22" s="20">
        <f>IF(ISBLANK('[1]Liste élèves'!B23),"",COUNTIF('Saisie résultats'!AU20,"1")+COUNTIF('Saisie résultats'!BH20,"1"))</f>
        <v>0</v>
      </c>
      <c r="J22" s="20">
        <f>IF(ISBLANK('[1]Liste élèves'!B23),"",COUNTIF('Saisie résultats'!AX20,"1")+COUNTIF('Saisie résultats'!AY20,"1")+COUNTIF('Saisie résultats'!AZ20,"1")+COUNTIF('Saisie résultats'!BA20,"1")+COUNTIF('Saisie résultats'!BB20,"1"))</f>
        <v>0</v>
      </c>
      <c r="K22" s="20">
        <f>IF(ISBLANK('[1]Liste élèves'!B23),"",COUNTIF('Saisie résultats'!BG20,"1")+COUNTIF('Saisie résultats'!BI20,"1")+COUNTIF('Saisie résultats'!BJ20,"1"))</f>
        <v>0</v>
      </c>
      <c r="L22" s="20">
        <f>IF(ISBLANK('[1]Liste élèves'!B23),"",COUNTIF('Saisie résultats'!AL20,"1"))</f>
        <v>0</v>
      </c>
      <c r="M22" s="20">
        <f>IF(ISBLANK('[1]Liste élèves'!B23),"",COUNTIF('Saisie résultats'!AM20,"1")+COUNTIF('Saisie résultats'!AN20,"1")+COUNTIF('Saisie résultats'!AO20,"1")+COUNTIF('Saisie résultats'!BM20,"1"))</f>
        <v>0</v>
      </c>
      <c r="N22" s="20">
        <f>IF(ISBLANK('[1]Liste élèves'!B23),"",COUNTIF('Saisie résultats'!AS20,"1")+COUNTIF('Saisie résultats'!AT20,"1")+COUNTIF('Saisie résultats'!AV20,"1")+COUNTIF('Saisie résultats'!AW20,"1"))</f>
        <v>0</v>
      </c>
      <c r="O22" s="20"/>
      <c r="P22" s="20">
        <f>IF(ISBLANK('[1]Liste élèves'!B23),"",COUNTIF('Saisie résultats'!AA20,"1")+COUNTIF('Saisie résultats'!AB20,"1")+COUNTIF('Saisie résultats'!AC20,"1")+COUNTIF('Saisie résultats'!AD20,"1"))</f>
        <v>1</v>
      </c>
      <c r="Q22" s="20">
        <f>IF(ISBLANK('[1]Liste élèves'!B23),"",COUNTIF('Saisie résultats'!AP20,"1")+COUNTIF('Saisie résultats'!AQ20,"1")+COUNTIF('Saisie résultats'!AR20,"1"))</f>
        <v>0</v>
      </c>
      <c r="R22" s="20">
        <f>IF(ISBLANK('[1]Liste élèves'!B23),"",COUNTIF('Saisie résultats'!X20,"1")+COUNTIF('Saisie résultats'!Y20,"1")+COUNTIF('Saisie résultats'!Z20,"1"))</f>
        <v>0</v>
      </c>
      <c r="S22" s="20"/>
      <c r="T22" s="20">
        <f>IF(ISBLANK('[1]Liste élèves'!B23),"",COUNTIF('Saisie résultats'!J20,"1")+COUNTIF('Saisie résultats'!K20,"1")+COUNTIF('Saisie résultats'!L20,"1"))</f>
        <v>0</v>
      </c>
      <c r="U22" s="20">
        <f>IF(ISBLANK('[1]Liste élèves'!B23),"",COUNTIF('Saisie résultats'!AJ20,"1")+COUNTIF('Saisie résultats'!AK20,"1"))</f>
        <v>0</v>
      </c>
      <c r="V22" s="20">
        <f>IF(ISBLANK('[1]Liste élèves'!B23),"",COUNTIF('Saisie résultats'!AE20,"1")+COUNTIF('Saisie résultats'!AF20,"1")+COUNTIF('Saisie résultats'!AG20,"1")+COUNTIF('Saisie résultats'!AH20,"1")+COUNTIF('Saisie résultats'!AI20,"1"))</f>
        <v>1</v>
      </c>
      <c r="W22" s="20"/>
      <c r="X22" s="20">
        <f>IF(ISBLANK('[1]Liste élèves'!B23),"",COUNTIF('Saisie résultats'!BK20,"1")+COUNTIF('Saisie résultats'!BL20,"1"))</f>
        <v>0</v>
      </c>
      <c r="Y22" s="20">
        <f>IF(ISBLANK('[1]Liste élèves'!B23),"",COUNTIF('Saisie résultats'!BN20,"1")+COUNTIF('Saisie résultats'!BO20,"1")+COUNTIF('Saisie résultats'!BP20,"1"))</f>
        <v>0</v>
      </c>
      <c r="Z22" s="20">
        <f>IF(ISBLANK('[1]Liste élèves'!B23),"",COUNTIF('Saisie résultats'!BQ20,"1")+COUNTIF('Saisie résultats'!BR20,"1")+COUNTIF('Saisie résultats'!BS20,"1"))</f>
        <v>0</v>
      </c>
      <c r="AA22" s="20">
        <f>IF(ISBLANK('[1]Liste élèves'!B23),"",COUNTIF('Saisie résultats'!BT20,"1"))</f>
        <v>0</v>
      </c>
      <c r="AB22" s="20">
        <f>IF(ISBLANK('[1]Liste élèves'!B23),"",COUNTIF('Saisie résultats'!BU20,"1")+COUNTIF('Saisie résultats'!BV20,"1")+COUNTIF('Saisie résultats'!BW20,"1")+COUNTIF('Saisie résultats'!BX20,"1")+COUNTIF('Saisie résultats'!BY20,"1")+COUNTIF('Saisie résultats'!BZ20,"1"))</f>
        <v>0</v>
      </c>
      <c r="AC22" s="20">
        <f>IF(ISBLANK('[1]Liste élèves'!B23),"",COUNTIF('Saisie résultats'!CA20,"1")+COUNTIF('Saisie résultats'!CB20,"1"))</f>
        <v>0</v>
      </c>
      <c r="AD22" s="20">
        <f>IF(ISBLANK('[1]Liste élèves'!B23),"",COUNTIF('Saisie résultats'!CC20,"1")+COUNTIF('Saisie résultats'!CD20,"1")+COUNTIF('Saisie résultats'!CE20,"1"))</f>
        <v>0</v>
      </c>
      <c r="AE22" s="20">
        <f>IF(ISBLANK('[1]Liste élèves'!B23),"",COUNTIF('Saisie résultats'!CP20,"1")+COUNTIF('Saisie résultats'!CQ20,"1")+COUNTIF('Saisie résultats'!CR20,"1"))</f>
        <v>0</v>
      </c>
      <c r="AF22" s="20">
        <f>IF(ISBLANK('[1]Liste élèves'!B23),"",COUNTIF('Saisie résultats'!CF20,"1"))</f>
        <v>0</v>
      </c>
      <c r="AG22" s="20">
        <f>IF(ISBLANK('[1]Liste élèves'!B23),"",COUNTIF('Saisie résultats'!CG20,"1"))</f>
        <v>0</v>
      </c>
      <c r="AH22" s="20">
        <f>IF(ISBLANK('[1]Liste élèves'!B23),"",COUNTIF('Saisie résultats'!CI20,"1")+COUNTIF('Saisie résultats'!CJ20,"1"))</f>
        <v>0</v>
      </c>
      <c r="AI22" s="20"/>
      <c r="AJ22" s="20">
        <f>IF(ISBLANK('[1]Liste élèves'!B23),"",COUNTIF('Saisie résultats'!CK20,"1"))</f>
        <v>0</v>
      </c>
      <c r="AK22" s="20">
        <f>IF(ISBLANK('[1]Liste élèves'!B23),"",COUNTIF('Saisie résultats'!CH20,"1")+COUNTIF('Saisie résultats'!CL20,"1"))</f>
        <v>0</v>
      </c>
      <c r="AL22" s="20">
        <f>IF(ISBLANK('[1]Liste élèves'!B23),"",COUNTIF('Saisie résultats'!CM20,"1")+COUNTIF('Saisie résultats'!CN20,"1")+COUNTIF('Saisie résultats'!CO20,"1"))</f>
        <v>0</v>
      </c>
      <c r="AM22" s="20" t="e">
        <f>IF(ISBLANK('[1]Liste élèves'!B23),"",COUNTIF('Saisie résultats'!CS20,"1")+COUNTIF('Saisie résultats'!CT20,"1")+COUNTIF('Saisie résultats'!#REF!,"1"))</f>
        <v>#REF!</v>
      </c>
      <c r="IS22"/>
      <c r="IT22"/>
      <c r="IU22"/>
      <c r="IV22"/>
    </row>
    <row r="23" spans="2:256" s="12" customFormat="1" ht="15" customHeight="1">
      <c r="B23" s="18">
        <v>14</v>
      </c>
      <c r="C23" s="21" t="str">
        <f>IF(ISBLANK('[1]Liste élèves'!B24),"",('[1]Liste élèves'!B24))</f>
        <v>Elève 14</v>
      </c>
      <c r="D23" s="22">
        <f>IF(ISBLANK('[1]Liste élèves'!B24),"",COUNTIF('Saisie résultats'!BC21,"1")+COUNTIF('Saisie résultats'!BD21,"1")+COUNTIF('Saisie résultats'!BE21,"1")+COUNTIF('Saisie résultats'!BF21,"1"))</f>
        <v>1</v>
      </c>
      <c r="E23" s="22">
        <f>IF(ISBLANK('[1]Liste élèves'!B24),"",COUNTIF('Saisie résultats'!D21,"1")+COUNTIF('Saisie résultats'!E21,"1")+COUNTIF('Saisie résultats'!F21,"1")+COUNTIF('Saisie résultats'!G21,"1")+COUNTIF('Saisie résultats'!H21,"1")+COUNTIF('Saisie résultats'!I21,"1"))</f>
        <v>4</v>
      </c>
      <c r="F23" s="22">
        <f>IF(ISBLANK('[1]Liste élèves'!B24),"",COUNTIF('Saisie résultats'!Q21,"1")+COUNTIF('Saisie résultats'!R21,"1")+COUNTIF('Saisie résultats'!S21,"1")+COUNTIF('Saisie résultats'!T21,"1")+COUNTIF('Saisie résultats'!U21,"1"))</f>
        <v>4</v>
      </c>
      <c r="G23" s="22">
        <f>IF(ISBLANK('[1]Liste élèves'!B24),"",COUNTIF('Saisie résultats'!U21,"1")+COUNTIF('Saisie résultats'!V21,"1"))</f>
        <v>1</v>
      </c>
      <c r="H23" s="22">
        <f>IF(ISBLANK('[1]Liste élèves'!B24),"",COUNTIF('Saisie résultats'!M21,"1")+COUNTIF('Saisie résultats'!N21,"1")+COUNTIF('Saisie résultats'!O21,"1")+COUNTIF('Saisie résultats'!P21,"1"))</f>
        <v>0</v>
      </c>
      <c r="I23" s="22">
        <f>IF(ISBLANK('[1]Liste élèves'!B24),"",COUNTIF('Saisie résultats'!AU21,"1")+COUNTIF('Saisie résultats'!BH21,"1"))</f>
        <v>0</v>
      </c>
      <c r="J23" s="22">
        <f>IF(ISBLANK('[1]Liste élèves'!B24),"",COUNTIF('Saisie résultats'!AX21,"1")+COUNTIF('Saisie résultats'!AY21,"1")+COUNTIF('Saisie résultats'!AZ21,"1")+COUNTIF('Saisie résultats'!BA21,"1")+COUNTIF('Saisie résultats'!BB21,"1"))</f>
        <v>3</v>
      </c>
      <c r="K23" s="22">
        <f>IF(ISBLANK('[1]Liste élèves'!B24),"",COUNTIF('Saisie résultats'!BG21,"1")+COUNTIF('Saisie résultats'!BI21,"1")+COUNTIF('Saisie résultats'!BJ21,"1"))</f>
        <v>2</v>
      </c>
      <c r="L23" s="22">
        <f>IF(ISBLANK('[1]Liste élèves'!B24),"",COUNTIF('Saisie résultats'!AL21,"1"))</f>
        <v>1</v>
      </c>
      <c r="M23" s="22">
        <f>IF(ISBLANK('[1]Liste élèves'!B24),"",COUNTIF('Saisie résultats'!AM21,"1")+COUNTIF('Saisie résultats'!AN21,"1")+COUNTIF('Saisie résultats'!AO21,"1")+COUNTIF('Saisie résultats'!BM21,"1"))</f>
        <v>4</v>
      </c>
      <c r="N23" s="22">
        <f>IF(ISBLANK('[1]Liste élèves'!B24),"",COUNTIF('Saisie résultats'!AS21,"1")+COUNTIF('Saisie résultats'!AT21,"1")+COUNTIF('Saisie résultats'!AV21,"1")+COUNTIF('Saisie résultats'!AW21,"1"))</f>
        <v>2</v>
      </c>
      <c r="O23" s="22"/>
      <c r="P23" s="22">
        <f>IF(ISBLANK('[1]Liste élèves'!B24),"",COUNTIF('Saisie résultats'!AA21,"1")+COUNTIF('Saisie résultats'!AB21,"1")+COUNTIF('Saisie résultats'!AC21,"1")+COUNTIF('Saisie résultats'!AD21,"1"))</f>
        <v>3</v>
      </c>
      <c r="Q23" s="22">
        <f>IF(ISBLANK('[1]Liste élèves'!B24),"",COUNTIF('Saisie résultats'!AP21,"1")+COUNTIF('Saisie résultats'!AQ21,"1")+COUNTIF('Saisie résultats'!AR21,"1"))</f>
        <v>0</v>
      </c>
      <c r="R23" s="22">
        <f>IF(ISBLANK('[1]Liste élèves'!B24),"",COUNTIF('Saisie résultats'!X21,"1")+COUNTIF('Saisie résultats'!Y21,"1")+COUNTIF('Saisie résultats'!Z21,"1"))</f>
        <v>2</v>
      </c>
      <c r="S23" s="22"/>
      <c r="T23" s="22">
        <f>IF(ISBLANK('[1]Liste élèves'!B24),"",COUNTIF('Saisie résultats'!J21,"1")+COUNTIF('Saisie résultats'!K21,"1")+COUNTIF('Saisie résultats'!L21,"1"))</f>
        <v>1</v>
      </c>
      <c r="U23" s="22">
        <f>IF(ISBLANK('[1]Liste élèves'!B24),"",COUNTIF('Saisie résultats'!AJ21,"1")+COUNTIF('Saisie résultats'!AK21,"1"))</f>
        <v>2</v>
      </c>
      <c r="V23" s="22">
        <f>IF(ISBLANK('[1]Liste élèves'!B24),"",COUNTIF('Saisie résultats'!AE21,"1")+COUNTIF('Saisie résultats'!AF21,"1")+COUNTIF('Saisie résultats'!AG21,"1")+COUNTIF('Saisie résultats'!AH21,"1")+COUNTIF('Saisie résultats'!AI21,"1"))</f>
        <v>1</v>
      </c>
      <c r="W23" s="22"/>
      <c r="X23" s="22">
        <f>IF(ISBLANK('[1]Liste élèves'!B24),"",COUNTIF('Saisie résultats'!BK21,"1")+COUNTIF('Saisie résultats'!BL21,"1"))</f>
        <v>1</v>
      </c>
      <c r="Y23" s="22">
        <f>IF(ISBLANK('[1]Liste élèves'!B24),"",COUNTIF('Saisie résultats'!BN21,"1")+COUNTIF('Saisie résultats'!BO21,"1")+COUNTIF('Saisie résultats'!BP21,"1"))</f>
        <v>1</v>
      </c>
      <c r="Z23" s="22">
        <f>IF(ISBLANK('[1]Liste élèves'!B24),"",COUNTIF('Saisie résultats'!BQ21,"1")+COUNTIF('Saisie résultats'!BR21,"1")+COUNTIF('Saisie résultats'!BS21,"1"))</f>
        <v>2</v>
      </c>
      <c r="AA23" s="22">
        <f>IF(ISBLANK('[1]Liste élèves'!B24),"",COUNTIF('Saisie résultats'!BT21,"1"))</f>
        <v>0</v>
      </c>
      <c r="AB23" s="22">
        <f>IF(ISBLANK('[1]Liste élèves'!B24),"",COUNTIF('Saisie résultats'!BU21,"1")+COUNTIF('Saisie résultats'!BV21,"1")+COUNTIF('Saisie résultats'!BW21,"1")+COUNTIF('Saisie résultats'!BX21,"1")+COUNTIF('Saisie résultats'!BY21,"1")+COUNTIF('Saisie résultats'!BZ21,"1"))</f>
        <v>3</v>
      </c>
      <c r="AC23" s="22">
        <f>IF(ISBLANK('[1]Liste élèves'!B24),"",COUNTIF('Saisie résultats'!CA21,"1")+COUNTIF('Saisie résultats'!CB21,"1"))</f>
        <v>1</v>
      </c>
      <c r="AD23" s="22">
        <f>IF(ISBLANK('[1]Liste élèves'!B24),"",COUNTIF('Saisie résultats'!CC21,"1")+COUNTIF('Saisie résultats'!CD21,"1")+COUNTIF('Saisie résultats'!CE21,"1"))</f>
        <v>2</v>
      </c>
      <c r="AE23" s="22">
        <f>IF(ISBLANK('[1]Liste élèves'!B24),"",COUNTIF('Saisie résultats'!CP21,"1")+COUNTIF('Saisie résultats'!CQ21,"1")+COUNTIF('Saisie résultats'!CR21,"1"))</f>
        <v>0</v>
      </c>
      <c r="AF23" s="22">
        <f>IF(ISBLANK('[1]Liste élèves'!B24),"",COUNTIF('Saisie résultats'!CF21,"1"))</f>
        <v>0</v>
      </c>
      <c r="AG23" s="22">
        <f>IF(ISBLANK('[1]Liste élèves'!B24),"",COUNTIF('Saisie résultats'!CG21,"1"))</f>
        <v>0</v>
      </c>
      <c r="AH23" s="22">
        <f>IF(ISBLANK('[1]Liste élèves'!B24),"",COUNTIF('Saisie résultats'!CI21,"1")+COUNTIF('Saisie résultats'!CJ21,"1"))</f>
        <v>2</v>
      </c>
      <c r="AI23" s="22"/>
      <c r="AJ23" s="22">
        <f>IF(ISBLANK('[1]Liste élèves'!B24),"",COUNTIF('Saisie résultats'!CK21,"1"))</f>
        <v>1</v>
      </c>
      <c r="AK23" s="22">
        <f>IF(ISBLANK('[1]Liste élèves'!B24),"",COUNTIF('Saisie résultats'!CH21,"1")+COUNTIF('Saisie résultats'!CL21,"1"))</f>
        <v>1</v>
      </c>
      <c r="AL23" s="22">
        <f>IF(ISBLANK('[1]Liste élèves'!B24),"",COUNTIF('Saisie résultats'!CM21,"1")+COUNTIF('Saisie résultats'!CN21,"1")+COUNTIF('Saisie résultats'!CO21,"1"))</f>
        <v>2</v>
      </c>
      <c r="AM23" s="22" t="e">
        <f>IF(ISBLANK('[1]Liste élèves'!B24),"",COUNTIF('Saisie résultats'!CS21,"1")+COUNTIF('Saisie résultats'!CT21,"1")+COUNTIF('Saisie résultats'!#REF!,"1"))</f>
        <v>#REF!</v>
      </c>
      <c r="IS23"/>
      <c r="IT23"/>
      <c r="IU23"/>
      <c r="IV23"/>
    </row>
    <row r="24" spans="2:256" s="12" customFormat="1" ht="15" customHeight="1">
      <c r="B24" s="18">
        <v>15</v>
      </c>
      <c r="C24" s="19" t="str">
        <f>IF(ISBLANK('[1]Liste élèves'!B25),"",('[1]Liste élèves'!B25))</f>
        <v>Elève 15</v>
      </c>
      <c r="D24" s="20">
        <f>IF(ISBLANK('[1]Liste élèves'!B25),"",COUNTIF('Saisie résultats'!BC22,"1")+COUNTIF('Saisie résultats'!BD22,"1")+COUNTIF('Saisie résultats'!BE22,"1")+COUNTIF('Saisie résultats'!BF22,"1"))</f>
        <v>0</v>
      </c>
      <c r="E24" s="20">
        <f>IF(ISBLANK('[1]Liste élèves'!B25),"",COUNTIF('Saisie résultats'!D22,"1")+COUNTIF('Saisie résultats'!E22,"1")+COUNTIF('Saisie résultats'!F22,"1")+COUNTIF('Saisie résultats'!G22,"1")+COUNTIF('Saisie résultats'!H22,"1")+COUNTIF('Saisie résultats'!I22,"1"))</f>
        <v>0</v>
      </c>
      <c r="F24" s="20">
        <f>IF(ISBLANK('[1]Liste élèves'!B25),"",COUNTIF('Saisie résultats'!Q22,"1")+COUNTIF('Saisie résultats'!R22,"1")+COUNTIF('Saisie résultats'!S22,"1")+COUNTIF('Saisie résultats'!T22,"1")+COUNTIF('Saisie résultats'!U22,"1"))</f>
        <v>0</v>
      </c>
      <c r="G24" s="20">
        <f>IF(ISBLANK('[1]Liste élèves'!B25),"",COUNTIF('Saisie résultats'!U22,"1")+COUNTIF('Saisie résultats'!V22,"1"))</f>
        <v>0</v>
      </c>
      <c r="H24" s="20">
        <f>IF(ISBLANK('[1]Liste élèves'!B25),"",COUNTIF('Saisie résultats'!M22,"1")+COUNTIF('Saisie résultats'!N22,"1")+COUNTIF('Saisie résultats'!O22,"1")+COUNTIF('Saisie résultats'!P22,"1"))</f>
        <v>0</v>
      </c>
      <c r="I24" s="20">
        <f>IF(ISBLANK('[1]Liste élèves'!B25),"",COUNTIF('Saisie résultats'!AU22,"1")+COUNTIF('Saisie résultats'!BH22,"1"))</f>
        <v>0</v>
      </c>
      <c r="J24" s="20">
        <f>IF(ISBLANK('[1]Liste élèves'!B25),"",COUNTIF('Saisie résultats'!AX22,"1")+COUNTIF('Saisie résultats'!AY22,"1")+COUNTIF('Saisie résultats'!AZ22,"1")+COUNTIF('Saisie résultats'!BA22,"1")+COUNTIF('Saisie résultats'!BB22,"1"))</f>
        <v>0</v>
      </c>
      <c r="K24" s="20">
        <f>IF(ISBLANK('[1]Liste élèves'!B25),"",COUNTIF('Saisie résultats'!BG22,"1")+COUNTIF('Saisie résultats'!BI22,"1")+COUNTIF('Saisie résultats'!BJ22,"1"))</f>
        <v>0</v>
      </c>
      <c r="L24" s="20">
        <f>IF(ISBLANK('[1]Liste élèves'!B25),"",COUNTIF('Saisie résultats'!AL22,"1"))</f>
        <v>0</v>
      </c>
      <c r="M24" s="20">
        <f>IF(ISBLANK('[1]Liste élèves'!B25),"",COUNTIF('Saisie résultats'!AM22,"1")+COUNTIF('Saisie résultats'!AN22,"1")+COUNTIF('Saisie résultats'!AO22,"1")+COUNTIF('Saisie résultats'!BM22,"1"))</f>
        <v>0</v>
      </c>
      <c r="N24" s="20">
        <f>IF(ISBLANK('[1]Liste élèves'!B25),"",COUNTIF('Saisie résultats'!AS22,"1")+COUNTIF('Saisie résultats'!AT22,"1")+COUNTIF('Saisie résultats'!AV22,"1")+COUNTIF('Saisie résultats'!AW22,"1"))</f>
        <v>0</v>
      </c>
      <c r="O24" s="20"/>
      <c r="P24" s="20">
        <f>IF(ISBLANK('[1]Liste élèves'!B25),"",COUNTIF('Saisie résultats'!AA22,"1")+COUNTIF('Saisie résultats'!AB22,"1")+COUNTIF('Saisie résultats'!AC22,"1")+COUNTIF('Saisie résultats'!AD22,"1"))</f>
        <v>0</v>
      </c>
      <c r="Q24" s="20">
        <f>IF(ISBLANK('[1]Liste élèves'!B25),"",COUNTIF('Saisie résultats'!AP22,"1")+COUNTIF('Saisie résultats'!AQ22,"1")+COUNTIF('Saisie résultats'!AR22,"1"))</f>
        <v>0</v>
      </c>
      <c r="R24" s="20">
        <f>IF(ISBLANK('[1]Liste élèves'!B25),"",COUNTIF('Saisie résultats'!X22,"1")+COUNTIF('Saisie résultats'!Y22,"1")+COUNTIF('Saisie résultats'!Z22,"1"))</f>
        <v>0</v>
      </c>
      <c r="S24" s="20"/>
      <c r="T24" s="20">
        <f>IF(ISBLANK('[1]Liste élèves'!B25),"",COUNTIF('Saisie résultats'!J22,"1")+COUNTIF('Saisie résultats'!K22,"1")+COUNTIF('Saisie résultats'!L22,"1"))</f>
        <v>0</v>
      </c>
      <c r="U24" s="20">
        <f>IF(ISBLANK('[1]Liste élèves'!B25),"",COUNTIF('Saisie résultats'!AJ22,"1")+COUNTIF('Saisie résultats'!AK22,"1"))</f>
        <v>0</v>
      </c>
      <c r="V24" s="20">
        <f>IF(ISBLANK('[1]Liste élèves'!B25),"",COUNTIF('Saisie résultats'!AE22,"1")+COUNTIF('Saisie résultats'!AF22,"1")+COUNTIF('Saisie résultats'!AG22,"1")+COUNTIF('Saisie résultats'!AH22,"1")+COUNTIF('Saisie résultats'!AI22,"1"))</f>
        <v>0</v>
      </c>
      <c r="W24" s="20"/>
      <c r="X24" s="20">
        <f>IF(ISBLANK('[1]Liste élèves'!B25),"",COUNTIF('Saisie résultats'!BK22,"1")+COUNTIF('Saisie résultats'!BL22,"1"))</f>
        <v>0</v>
      </c>
      <c r="Y24" s="20">
        <f>IF(ISBLANK('[1]Liste élèves'!B25),"",COUNTIF('Saisie résultats'!BN22,"1")+COUNTIF('Saisie résultats'!BO22,"1")+COUNTIF('Saisie résultats'!BP22,"1"))</f>
        <v>0</v>
      </c>
      <c r="Z24" s="20">
        <f>IF(ISBLANK('[1]Liste élèves'!B25),"",COUNTIF('Saisie résultats'!BQ22,"1")+COUNTIF('Saisie résultats'!BR22,"1")+COUNTIF('Saisie résultats'!BS22,"1"))</f>
        <v>0</v>
      </c>
      <c r="AA24" s="20">
        <f>IF(ISBLANK('[1]Liste élèves'!B25),"",COUNTIF('Saisie résultats'!BT22,"1"))</f>
        <v>0</v>
      </c>
      <c r="AB24" s="20">
        <f>IF(ISBLANK('[1]Liste élèves'!B25),"",COUNTIF('Saisie résultats'!BU22,"1")+COUNTIF('Saisie résultats'!BV22,"1")+COUNTIF('Saisie résultats'!BW22,"1")+COUNTIF('Saisie résultats'!BX22,"1")+COUNTIF('Saisie résultats'!BY22,"1")+COUNTIF('Saisie résultats'!BZ22,"1"))</f>
        <v>0</v>
      </c>
      <c r="AC24" s="20">
        <f>IF(ISBLANK('[1]Liste élèves'!B25),"",COUNTIF('Saisie résultats'!CA22,"1")+COUNTIF('Saisie résultats'!CB22,"1"))</f>
        <v>0</v>
      </c>
      <c r="AD24" s="20">
        <f>IF(ISBLANK('[1]Liste élèves'!B25),"",COUNTIF('Saisie résultats'!CC22,"1")+COUNTIF('Saisie résultats'!CD22,"1")+COUNTIF('Saisie résultats'!CE22,"1"))</f>
        <v>0</v>
      </c>
      <c r="AE24" s="20">
        <f>IF(ISBLANK('[1]Liste élèves'!B25),"",COUNTIF('Saisie résultats'!CP22,"1")+COUNTIF('Saisie résultats'!CQ22,"1")+COUNTIF('Saisie résultats'!CR22,"1"))</f>
        <v>0</v>
      </c>
      <c r="AF24" s="20">
        <f>IF(ISBLANK('[1]Liste élèves'!B25),"",COUNTIF('Saisie résultats'!CF22,"1"))</f>
        <v>0</v>
      </c>
      <c r="AG24" s="20">
        <f>IF(ISBLANK('[1]Liste élèves'!B25),"",COUNTIF('Saisie résultats'!CG22,"1"))</f>
        <v>0</v>
      </c>
      <c r="AH24" s="20">
        <f>IF(ISBLANK('[1]Liste élèves'!B25),"",COUNTIF('Saisie résultats'!CI22,"1")+COUNTIF('Saisie résultats'!CJ22,"1"))</f>
        <v>0</v>
      </c>
      <c r="AI24" s="20"/>
      <c r="AJ24" s="20">
        <f>IF(ISBLANK('[1]Liste élèves'!B25),"",COUNTIF('Saisie résultats'!CK22,"1"))</f>
        <v>0</v>
      </c>
      <c r="AK24" s="20">
        <f>IF(ISBLANK('[1]Liste élèves'!B25),"",COUNTIF('Saisie résultats'!CH22,"1")+COUNTIF('Saisie résultats'!CL22,"1"))</f>
        <v>0</v>
      </c>
      <c r="AL24" s="20">
        <f>IF(ISBLANK('[1]Liste élèves'!B25),"",COUNTIF('Saisie résultats'!CM22,"1")+COUNTIF('Saisie résultats'!CN22,"1")+COUNTIF('Saisie résultats'!CO22,"1"))</f>
        <v>0</v>
      </c>
      <c r="AM24" s="20" t="e">
        <f>IF(ISBLANK('[1]Liste élèves'!B25),"",COUNTIF('Saisie résultats'!CS22,"1")+COUNTIF('Saisie résultats'!CT22,"1")+COUNTIF('Saisie résultats'!#REF!,"1"))</f>
        <v>#REF!</v>
      </c>
      <c r="IS24"/>
      <c r="IT24"/>
      <c r="IU24"/>
      <c r="IV24"/>
    </row>
    <row r="25" spans="2:256" s="12" customFormat="1" ht="15" customHeight="1">
      <c r="B25" s="18">
        <v>16</v>
      </c>
      <c r="C25" s="21" t="str">
        <f>IF(ISBLANK('[1]Liste élèves'!B26),"",('[1]Liste élèves'!B26))</f>
        <v>Elève 16</v>
      </c>
      <c r="D25" s="22">
        <f>IF(ISBLANK('[1]Liste élèves'!B26),"",COUNTIF('Saisie résultats'!BC23,"1")+COUNTIF('Saisie résultats'!BD23,"1")+COUNTIF('Saisie résultats'!BE23,"1")+COUNTIF('Saisie résultats'!BF23,"1"))</f>
        <v>0</v>
      </c>
      <c r="E25" s="22">
        <f>IF(ISBLANK('[1]Liste élèves'!B26),"",COUNTIF('Saisie résultats'!D23,"1")+COUNTIF('Saisie résultats'!E23,"1")+COUNTIF('Saisie résultats'!F23,"1")+COUNTIF('Saisie résultats'!G23,"1")+COUNTIF('Saisie résultats'!H23,"1")+COUNTIF('Saisie résultats'!I23,"1"))</f>
        <v>0</v>
      </c>
      <c r="F25" s="22">
        <f>IF(ISBLANK('[1]Liste élèves'!B26),"",COUNTIF('Saisie résultats'!Q23,"1")+COUNTIF('Saisie résultats'!R23,"1")+COUNTIF('Saisie résultats'!S23,"1")+COUNTIF('Saisie résultats'!T23,"1")+COUNTIF('Saisie résultats'!U23,"1"))</f>
        <v>0</v>
      </c>
      <c r="G25" s="22">
        <f>IF(ISBLANK('[1]Liste élèves'!B26),"",COUNTIF('Saisie résultats'!U23,"1")+COUNTIF('Saisie résultats'!V23,"1"))</f>
        <v>0</v>
      </c>
      <c r="H25" s="22">
        <f>IF(ISBLANK('[1]Liste élèves'!B26),"",COUNTIF('Saisie résultats'!M23,"1")+COUNTIF('Saisie résultats'!N23,"1")+COUNTIF('Saisie résultats'!O23,"1")+COUNTIF('Saisie résultats'!P23,"1"))</f>
        <v>0</v>
      </c>
      <c r="I25" s="22">
        <f>IF(ISBLANK('[1]Liste élèves'!B26),"",COUNTIF('Saisie résultats'!AU23,"1")+COUNTIF('Saisie résultats'!BH23,"1"))</f>
        <v>0</v>
      </c>
      <c r="J25" s="22">
        <f>IF(ISBLANK('[1]Liste élèves'!B26),"",COUNTIF('Saisie résultats'!AX23,"1")+COUNTIF('Saisie résultats'!AY23,"1")+COUNTIF('Saisie résultats'!AZ23,"1")+COUNTIF('Saisie résultats'!BA23,"1")+COUNTIF('Saisie résultats'!BB23,"1"))</f>
        <v>0</v>
      </c>
      <c r="K25" s="22">
        <f>IF(ISBLANK('[1]Liste élèves'!B26),"",COUNTIF('Saisie résultats'!BG23,"1")+COUNTIF('Saisie résultats'!BI23,"1")+COUNTIF('Saisie résultats'!BJ23,"1"))</f>
        <v>0</v>
      </c>
      <c r="L25" s="22">
        <f>IF(ISBLANK('[1]Liste élèves'!B26),"",COUNTIF('Saisie résultats'!AL23,"1"))</f>
        <v>0</v>
      </c>
      <c r="M25" s="22">
        <f>IF(ISBLANK('[1]Liste élèves'!B26),"",COUNTIF('Saisie résultats'!AM23,"1")+COUNTIF('Saisie résultats'!AN23,"1")+COUNTIF('Saisie résultats'!AO23,"1")+COUNTIF('Saisie résultats'!BM23,"1"))</f>
        <v>0</v>
      </c>
      <c r="N25" s="22">
        <f>IF(ISBLANK('[1]Liste élèves'!B26),"",COUNTIF('Saisie résultats'!AS23,"1")+COUNTIF('Saisie résultats'!AT23,"1")+COUNTIF('Saisie résultats'!AV23,"1")+COUNTIF('Saisie résultats'!AW23,"1"))</f>
        <v>0</v>
      </c>
      <c r="O25" s="22"/>
      <c r="P25" s="22">
        <f>IF(ISBLANK('[1]Liste élèves'!B26),"",COUNTIF('Saisie résultats'!AA23,"1")+COUNTIF('Saisie résultats'!AB23,"1")+COUNTIF('Saisie résultats'!AC23,"1")+COUNTIF('Saisie résultats'!AD23,"1"))</f>
        <v>0</v>
      </c>
      <c r="Q25" s="22">
        <f>IF(ISBLANK('[1]Liste élèves'!B26),"",COUNTIF('Saisie résultats'!AP23,"1")+COUNTIF('Saisie résultats'!AQ23,"1")+COUNTIF('Saisie résultats'!AR23,"1"))</f>
        <v>0</v>
      </c>
      <c r="R25" s="22">
        <f>IF(ISBLANK('[1]Liste élèves'!B26),"",COUNTIF('Saisie résultats'!X23,"1")+COUNTIF('Saisie résultats'!Y23,"1")+COUNTIF('Saisie résultats'!Z23,"1"))</f>
        <v>0</v>
      </c>
      <c r="S25" s="22"/>
      <c r="T25" s="22">
        <f>IF(ISBLANK('[1]Liste élèves'!B26),"",COUNTIF('Saisie résultats'!J23,"1")+COUNTIF('Saisie résultats'!K23,"1")+COUNTIF('Saisie résultats'!L23,"1"))</f>
        <v>0</v>
      </c>
      <c r="U25" s="22">
        <f>IF(ISBLANK('[1]Liste élèves'!B26),"",COUNTIF('Saisie résultats'!AJ23,"1")+COUNTIF('Saisie résultats'!AK23,"1"))</f>
        <v>0</v>
      </c>
      <c r="V25" s="22">
        <f>IF(ISBLANK('[1]Liste élèves'!B26),"",COUNTIF('Saisie résultats'!AE23,"1")+COUNTIF('Saisie résultats'!AF23,"1")+COUNTIF('Saisie résultats'!AG23,"1")+COUNTIF('Saisie résultats'!AH23,"1")+COUNTIF('Saisie résultats'!AI23,"1"))</f>
        <v>0</v>
      </c>
      <c r="W25" s="22"/>
      <c r="X25" s="22">
        <f>IF(ISBLANK('[1]Liste élèves'!B26),"",COUNTIF('Saisie résultats'!BK23,"1")+COUNTIF('Saisie résultats'!BL23,"1"))</f>
        <v>0</v>
      </c>
      <c r="Y25" s="22">
        <f>IF(ISBLANK('[1]Liste élèves'!B26),"",COUNTIF('Saisie résultats'!BN23,"1")+COUNTIF('Saisie résultats'!BO23,"1")+COUNTIF('Saisie résultats'!BP23,"1"))</f>
        <v>0</v>
      </c>
      <c r="Z25" s="22">
        <f>IF(ISBLANK('[1]Liste élèves'!B26),"",COUNTIF('Saisie résultats'!BQ23,"1")+COUNTIF('Saisie résultats'!BR23,"1")+COUNTIF('Saisie résultats'!BS23,"1"))</f>
        <v>0</v>
      </c>
      <c r="AA25" s="22">
        <f>IF(ISBLANK('[1]Liste élèves'!B26),"",COUNTIF('Saisie résultats'!BT23,"1"))</f>
        <v>0</v>
      </c>
      <c r="AB25" s="22">
        <f>IF(ISBLANK('[1]Liste élèves'!B26),"",COUNTIF('Saisie résultats'!BU23,"1")+COUNTIF('Saisie résultats'!BV23,"1")+COUNTIF('Saisie résultats'!BW23,"1")+COUNTIF('Saisie résultats'!BX23,"1")+COUNTIF('Saisie résultats'!BY23,"1")+COUNTIF('Saisie résultats'!BZ23,"1"))</f>
        <v>0</v>
      </c>
      <c r="AC25" s="22">
        <f>IF(ISBLANK('[1]Liste élèves'!B26),"",COUNTIF('Saisie résultats'!CA23,"1")+COUNTIF('Saisie résultats'!CB23,"1"))</f>
        <v>0</v>
      </c>
      <c r="AD25" s="22">
        <f>IF(ISBLANK('[1]Liste élèves'!B26),"",COUNTIF('Saisie résultats'!CC23,"1")+COUNTIF('Saisie résultats'!CD23,"1")+COUNTIF('Saisie résultats'!CE23,"1"))</f>
        <v>0</v>
      </c>
      <c r="AE25" s="22">
        <f>IF(ISBLANK('[1]Liste élèves'!B26),"",COUNTIF('Saisie résultats'!CP23,"1")+COUNTIF('Saisie résultats'!CQ23,"1")+COUNTIF('Saisie résultats'!CR23,"1"))</f>
        <v>0</v>
      </c>
      <c r="AF25" s="22">
        <f>IF(ISBLANK('[1]Liste élèves'!B26),"",COUNTIF('Saisie résultats'!CF23,"1"))</f>
        <v>0</v>
      </c>
      <c r="AG25" s="22">
        <f>IF(ISBLANK('[1]Liste élèves'!B26),"",COUNTIF('Saisie résultats'!CG23,"1"))</f>
        <v>0</v>
      </c>
      <c r="AH25" s="22">
        <f>IF(ISBLANK('[1]Liste élèves'!B26),"",COUNTIF('Saisie résultats'!CI23,"1")+COUNTIF('Saisie résultats'!CJ23,"1"))</f>
        <v>0</v>
      </c>
      <c r="AI25" s="22"/>
      <c r="AJ25" s="22">
        <f>IF(ISBLANK('[1]Liste élèves'!B26),"",COUNTIF('Saisie résultats'!CK23,"1"))</f>
        <v>0</v>
      </c>
      <c r="AK25" s="22">
        <f>IF(ISBLANK('[1]Liste élèves'!B26),"",COUNTIF('Saisie résultats'!CH23,"1")+COUNTIF('Saisie résultats'!CL23,"1"))</f>
        <v>0</v>
      </c>
      <c r="AL25" s="22">
        <f>IF(ISBLANK('[1]Liste élèves'!B26),"",COUNTIF('Saisie résultats'!CM23,"1")+COUNTIF('Saisie résultats'!CN23,"1")+COUNTIF('Saisie résultats'!CO23,"1"))</f>
        <v>0</v>
      </c>
      <c r="AM25" s="22" t="e">
        <f>IF(ISBLANK('[1]Liste élèves'!B26),"",COUNTIF('Saisie résultats'!CS23,"1")+COUNTIF('Saisie résultats'!CT23,"1")+COUNTIF('Saisie résultats'!#REF!,"1"))</f>
        <v>#REF!</v>
      </c>
      <c r="IS25"/>
      <c r="IT25"/>
      <c r="IU25"/>
      <c r="IV25"/>
    </row>
    <row r="26" spans="2:256" s="12" customFormat="1" ht="15" customHeight="1">
      <c r="B26" s="18">
        <v>17</v>
      </c>
      <c r="C26" s="19" t="str">
        <f>IF(ISBLANK('[1]Liste élèves'!B27),"",('[1]Liste élèves'!B27))</f>
        <v>Elève 17</v>
      </c>
      <c r="D26" s="20">
        <f>IF(ISBLANK('[1]Liste élèves'!B27),"",COUNTIF('Saisie résultats'!BC24,"1")+COUNTIF('Saisie résultats'!BD24,"1")+COUNTIF('Saisie résultats'!BE24,"1")+COUNTIF('Saisie résultats'!BF24,"1"))</f>
        <v>0</v>
      </c>
      <c r="E26" s="20">
        <f>IF(ISBLANK('[1]Liste élèves'!B27),"",COUNTIF('Saisie résultats'!D24,"1")+COUNTIF('Saisie résultats'!E24,"1")+COUNTIF('Saisie résultats'!F24,"1")+COUNTIF('Saisie résultats'!G24,"1")+COUNTIF('Saisie résultats'!H24,"1")+COUNTIF('Saisie résultats'!I24,"1"))</f>
        <v>0</v>
      </c>
      <c r="F26" s="20">
        <f>IF(ISBLANK('[1]Liste élèves'!B27),"",COUNTIF('Saisie résultats'!Q24,"1")+COUNTIF('Saisie résultats'!R24,"1")+COUNTIF('Saisie résultats'!S24,"1")+COUNTIF('Saisie résultats'!T24,"1")+COUNTIF('Saisie résultats'!U24,"1"))</f>
        <v>0</v>
      </c>
      <c r="G26" s="20">
        <f>IF(ISBLANK('[1]Liste élèves'!B27),"",COUNTIF('Saisie résultats'!U24,"1")+COUNTIF('Saisie résultats'!V24,"1"))</f>
        <v>0</v>
      </c>
      <c r="H26" s="20">
        <f>IF(ISBLANK('[1]Liste élèves'!B27),"",COUNTIF('Saisie résultats'!M24,"1")+COUNTIF('Saisie résultats'!N24,"1")+COUNTIF('Saisie résultats'!O24,"1")+COUNTIF('Saisie résultats'!P24,"1"))</f>
        <v>0</v>
      </c>
      <c r="I26" s="20">
        <f>IF(ISBLANK('[1]Liste élèves'!B27),"",COUNTIF('Saisie résultats'!AU24,"1")+COUNTIF('Saisie résultats'!BH24,"1"))</f>
        <v>0</v>
      </c>
      <c r="J26" s="20">
        <f>IF(ISBLANK('[1]Liste élèves'!B27),"",COUNTIF('Saisie résultats'!AX24,"1")+COUNTIF('Saisie résultats'!AY24,"1")+COUNTIF('Saisie résultats'!AZ24,"1")+COUNTIF('Saisie résultats'!BA24,"1")+COUNTIF('Saisie résultats'!BB24,"1"))</f>
        <v>0</v>
      </c>
      <c r="K26" s="20">
        <f>IF(ISBLANK('[1]Liste élèves'!B27),"",COUNTIF('Saisie résultats'!BG24,"1")+COUNTIF('Saisie résultats'!BI24,"1")+COUNTIF('Saisie résultats'!BJ24,"1"))</f>
        <v>0</v>
      </c>
      <c r="L26" s="20">
        <f>IF(ISBLANK('[1]Liste élèves'!B27),"",COUNTIF('Saisie résultats'!AL24,"1"))</f>
        <v>0</v>
      </c>
      <c r="M26" s="20">
        <f>IF(ISBLANK('[1]Liste élèves'!B27),"",COUNTIF('Saisie résultats'!AM24,"1")+COUNTIF('Saisie résultats'!AN24,"1")+COUNTIF('Saisie résultats'!AO24,"1")+COUNTIF('Saisie résultats'!BM24,"1"))</f>
        <v>0</v>
      </c>
      <c r="N26" s="20">
        <f>IF(ISBLANK('[1]Liste élèves'!B27),"",COUNTIF('Saisie résultats'!AS24,"1")+COUNTIF('Saisie résultats'!AT24,"1")+COUNTIF('Saisie résultats'!AV24,"1")+COUNTIF('Saisie résultats'!AW24,"1"))</f>
        <v>0</v>
      </c>
      <c r="O26" s="20"/>
      <c r="P26" s="20">
        <f>IF(ISBLANK('[1]Liste élèves'!B27),"",COUNTIF('Saisie résultats'!AA24,"1")+COUNTIF('Saisie résultats'!AB24,"1")+COUNTIF('Saisie résultats'!AC24,"1")+COUNTIF('Saisie résultats'!AD24,"1"))</f>
        <v>0</v>
      </c>
      <c r="Q26" s="20">
        <f>IF(ISBLANK('[1]Liste élèves'!B27),"",COUNTIF('Saisie résultats'!AP24,"1")+COUNTIF('Saisie résultats'!AQ24,"1")+COUNTIF('Saisie résultats'!AR24,"1"))</f>
        <v>0</v>
      </c>
      <c r="R26" s="20">
        <f>IF(ISBLANK('[1]Liste élèves'!B27),"",COUNTIF('Saisie résultats'!X24,"1")+COUNTIF('Saisie résultats'!Y24,"1")+COUNTIF('Saisie résultats'!Z24,"1"))</f>
        <v>0</v>
      </c>
      <c r="S26" s="20"/>
      <c r="T26" s="20">
        <f>IF(ISBLANK('[1]Liste élèves'!B27),"",COUNTIF('Saisie résultats'!J24,"1")+COUNTIF('Saisie résultats'!K24,"1")+COUNTIF('Saisie résultats'!L24,"1"))</f>
        <v>0</v>
      </c>
      <c r="U26" s="20">
        <f>IF(ISBLANK('[1]Liste élèves'!B27),"",COUNTIF('Saisie résultats'!AJ24,"1")+COUNTIF('Saisie résultats'!AK24,"1"))</f>
        <v>0</v>
      </c>
      <c r="V26" s="20">
        <f>IF(ISBLANK('[1]Liste élèves'!B27),"",COUNTIF('Saisie résultats'!AE24,"1")+COUNTIF('Saisie résultats'!AF24,"1")+COUNTIF('Saisie résultats'!AG24,"1")+COUNTIF('Saisie résultats'!AH24,"1")+COUNTIF('Saisie résultats'!AI24,"1"))</f>
        <v>0</v>
      </c>
      <c r="W26" s="20"/>
      <c r="X26" s="20">
        <f>IF(ISBLANK('[1]Liste élèves'!B27),"",COUNTIF('Saisie résultats'!BK24,"1")+COUNTIF('Saisie résultats'!BL24,"1"))</f>
        <v>0</v>
      </c>
      <c r="Y26" s="20">
        <f>IF(ISBLANK('[1]Liste élèves'!B27),"",COUNTIF('Saisie résultats'!BN24,"1")+COUNTIF('Saisie résultats'!BO24,"1")+COUNTIF('Saisie résultats'!BP24,"1"))</f>
        <v>0</v>
      </c>
      <c r="Z26" s="20">
        <f>IF(ISBLANK('[1]Liste élèves'!B27),"",COUNTIF('Saisie résultats'!BQ24,"1")+COUNTIF('Saisie résultats'!BR24,"1")+COUNTIF('Saisie résultats'!BS24,"1"))</f>
        <v>0</v>
      </c>
      <c r="AA26" s="20">
        <f>IF(ISBLANK('[1]Liste élèves'!B27),"",COUNTIF('Saisie résultats'!BT24,"1"))</f>
        <v>0</v>
      </c>
      <c r="AB26" s="20">
        <f>IF(ISBLANK('[1]Liste élèves'!B27),"",COUNTIF('Saisie résultats'!BU24,"1")+COUNTIF('Saisie résultats'!BV24,"1")+COUNTIF('Saisie résultats'!BW24,"1")+COUNTIF('Saisie résultats'!BX24,"1")+COUNTIF('Saisie résultats'!BY24,"1")+COUNTIF('Saisie résultats'!BZ24,"1"))</f>
        <v>0</v>
      </c>
      <c r="AC26" s="20">
        <f>IF(ISBLANK('[1]Liste élèves'!B27),"",COUNTIF('Saisie résultats'!CA24,"1")+COUNTIF('Saisie résultats'!CB24,"1"))</f>
        <v>0</v>
      </c>
      <c r="AD26" s="20">
        <f>IF(ISBLANK('[1]Liste élèves'!B27),"",COUNTIF('Saisie résultats'!CC24,"1")+COUNTIF('Saisie résultats'!CD24,"1")+COUNTIF('Saisie résultats'!CE24,"1"))</f>
        <v>0</v>
      </c>
      <c r="AE26" s="20">
        <f>IF(ISBLANK('[1]Liste élèves'!B27),"",COUNTIF('Saisie résultats'!CP24,"1")+COUNTIF('Saisie résultats'!CQ24,"1")+COUNTIF('Saisie résultats'!CR24,"1"))</f>
        <v>0</v>
      </c>
      <c r="AF26" s="20">
        <f>IF(ISBLANK('[1]Liste élèves'!B27),"",COUNTIF('Saisie résultats'!CF24,"1"))</f>
        <v>0</v>
      </c>
      <c r="AG26" s="20">
        <f>IF(ISBLANK('[1]Liste élèves'!B27),"",COUNTIF('Saisie résultats'!CG24,"1"))</f>
        <v>0</v>
      </c>
      <c r="AH26" s="20">
        <f>IF(ISBLANK('[1]Liste élèves'!B27),"",COUNTIF('Saisie résultats'!CI24,"1")+COUNTIF('Saisie résultats'!CJ24,"1"))</f>
        <v>0</v>
      </c>
      <c r="AI26" s="20"/>
      <c r="AJ26" s="20">
        <f>IF(ISBLANK('[1]Liste élèves'!B27),"",COUNTIF('Saisie résultats'!CK24,"1"))</f>
        <v>0</v>
      </c>
      <c r="AK26" s="20">
        <f>IF(ISBLANK('[1]Liste élèves'!B27),"",COUNTIF('Saisie résultats'!CH24,"1")+COUNTIF('Saisie résultats'!CL24,"1"))</f>
        <v>0</v>
      </c>
      <c r="AL26" s="20">
        <f>IF(ISBLANK('[1]Liste élèves'!B27),"",COUNTIF('Saisie résultats'!CM24,"1")+COUNTIF('Saisie résultats'!CN24,"1")+COUNTIF('Saisie résultats'!CO24,"1"))</f>
        <v>0</v>
      </c>
      <c r="AM26" s="20" t="e">
        <f>IF(ISBLANK('[1]Liste élèves'!B27),"",COUNTIF('Saisie résultats'!CS24,"1")+COUNTIF('Saisie résultats'!CT24,"1")+COUNTIF('Saisie résultats'!#REF!,"1"))</f>
        <v>#REF!</v>
      </c>
      <c r="IS26"/>
      <c r="IT26"/>
      <c r="IU26"/>
      <c r="IV26"/>
    </row>
    <row r="27" spans="2:256" s="12" customFormat="1" ht="15" customHeight="1">
      <c r="B27" s="18">
        <v>18</v>
      </c>
      <c r="C27" s="21" t="str">
        <f>IF(ISBLANK('[1]Liste élèves'!B28),"",('[1]Liste élèves'!B28))</f>
        <v>Elève 18</v>
      </c>
      <c r="D27" s="22">
        <f>IF(ISBLANK('[1]Liste élèves'!B28),"",COUNTIF('Saisie résultats'!BC25,"1")+COUNTIF('Saisie résultats'!BD25,"1")+COUNTIF('Saisie résultats'!BE25,"1")+COUNTIF('Saisie résultats'!BF25,"1"))</f>
        <v>0</v>
      </c>
      <c r="E27" s="22">
        <f>IF(ISBLANK('[1]Liste élèves'!B28),"",COUNTIF('Saisie résultats'!D25,"1")+COUNTIF('Saisie résultats'!E25,"1")+COUNTIF('Saisie résultats'!F25,"1")+COUNTIF('Saisie résultats'!G25,"1")+COUNTIF('Saisie résultats'!H25,"1")+COUNTIF('Saisie résultats'!I25,"1"))</f>
        <v>0</v>
      </c>
      <c r="F27" s="22">
        <f>IF(ISBLANK('[1]Liste élèves'!B28),"",COUNTIF('Saisie résultats'!Q25,"1")+COUNTIF('Saisie résultats'!R25,"1")+COUNTIF('Saisie résultats'!S25,"1")+COUNTIF('Saisie résultats'!T25,"1")+COUNTIF('Saisie résultats'!U25,"1"))</f>
        <v>0</v>
      </c>
      <c r="G27" s="22">
        <f>IF(ISBLANK('[1]Liste élèves'!B28),"",COUNTIF('Saisie résultats'!U25,"1")+COUNTIF('Saisie résultats'!V25,"1"))</f>
        <v>0</v>
      </c>
      <c r="H27" s="22">
        <f>IF(ISBLANK('[1]Liste élèves'!B28),"",COUNTIF('Saisie résultats'!M25,"1")+COUNTIF('Saisie résultats'!N25,"1")+COUNTIF('Saisie résultats'!O25,"1")+COUNTIF('Saisie résultats'!P25,"1"))</f>
        <v>0</v>
      </c>
      <c r="I27" s="22">
        <f>IF(ISBLANK('[1]Liste élèves'!B28),"",COUNTIF('Saisie résultats'!AU25,"1")+COUNTIF('Saisie résultats'!BH25,"1"))</f>
        <v>0</v>
      </c>
      <c r="J27" s="22">
        <f>IF(ISBLANK('[1]Liste élèves'!B28),"",COUNTIF('Saisie résultats'!AX25,"1")+COUNTIF('Saisie résultats'!AY25,"1")+COUNTIF('Saisie résultats'!AZ25,"1")+COUNTIF('Saisie résultats'!BA25,"1")+COUNTIF('Saisie résultats'!BB25,"1"))</f>
        <v>0</v>
      </c>
      <c r="K27" s="22">
        <f>IF(ISBLANK('[1]Liste élèves'!B28),"",COUNTIF('Saisie résultats'!BG25,"1")+COUNTIF('Saisie résultats'!BI25,"1")+COUNTIF('Saisie résultats'!BJ25,"1"))</f>
        <v>0</v>
      </c>
      <c r="L27" s="22">
        <f>IF(ISBLANK('[1]Liste élèves'!B28),"",COUNTIF('Saisie résultats'!AL25,"1"))</f>
        <v>0</v>
      </c>
      <c r="M27" s="22">
        <f>IF(ISBLANK('[1]Liste élèves'!B28),"",COUNTIF('Saisie résultats'!AM25,"1")+COUNTIF('Saisie résultats'!AN25,"1")+COUNTIF('Saisie résultats'!AO25,"1")+COUNTIF('Saisie résultats'!BM25,"1"))</f>
        <v>0</v>
      </c>
      <c r="N27" s="22">
        <f>IF(ISBLANK('[1]Liste élèves'!B28),"",COUNTIF('Saisie résultats'!AS25,"1")+COUNTIF('Saisie résultats'!AT25,"1")+COUNTIF('Saisie résultats'!AV25,"1")+COUNTIF('Saisie résultats'!AW25,"1"))</f>
        <v>0</v>
      </c>
      <c r="O27" s="22"/>
      <c r="P27" s="22">
        <f>IF(ISBLANK('[1]Liste élèves'!B28),"",COUNTIF('Saisie résultats'!AA25,"1")+COUNTIF('Saisie résultats'!AB25,"1")+COUNTIF('Saisie résultats'!AC25,"1")+COUNTIF('Saisie résultats'!AD25,"1"))</f>
        <v>0</v>
      </c>
      <c r="Q27" s="22">
        <f>IF(ISBLANK('[1]Liste élèves'!B28),"",COUNTIF('Saisie résultats'!AP25,"1")+COUNTIF('Saisie résultats'!AQ25,"1")+COUNTIF('Saisie résultats'!AR25,"1"))</f>
        <v>0</v>
      </c>
      <c r="R27" s="22">
        <f>IF(ISBLANK('[1]Liste élèves'!B28),"",COUNTIF('Saisie résultats'!X25,"1")+COUNTIF('Saisie résultats'!Y25,"1")+COUNTIF('Saisie résultats'!Z25,"1"))</f>
        <v>0</v>
      </c>
      <c r="S27" s="22"/>
      <c r="T27" s="22">
        <f>IF(ISBLANK('[1]Liste élèves'!B28),"",COUNTIF('Saisie résultats'!J25,"1")+COUNTIF('Saisie résultats'!K25,"1")+COUNTIF('Saisie résultats'!L25,"1"))</f>
        <v>0</v>
      </c>
      <c r="U27" s="22">
        <f>IF(ISBLANK('[1]Liste élèves'!B28),"",COUNTIF('Saisie résultats'!AJ25,"1")+COUNTIF('Saisie résultats'!AK25,"1"))</f>
        <v>0</v>
      </c>
      <c r="V27" s="22">
        <f>IF(ISBLANK('[1]Liste élèves'!B28),"",COUNTIF('Saisie résultats'!AE25,"1")+COUNTIF('Saisie résultats'!AF25,"1")+COUNTIF('Saisie résultats'!AG25,"1")+COUNTIF('Saisie résultats'!AH25,"1")+COUNTIF('Saisie résultats'!AI25,"1"))</f>
        <v>0</v>
      </c>
      <c r="W27" s="22"/>
      <c r="X27" s="22">
        <f>IF(ISBLANK('[1]Liste élèves'!B28),"",COUNTIF('Saisie résultats'!BK25,"1")+COUNTIF('Saisie résultats'!BL25,"1"))</f>
        <v>0</v>
      </c>
      <c r="Y27" s="22">
        <f>IF(ISBLANK('[1]Liste élèves'!B28),"",COUNTIF('Saisie résultats'!BN25,"1")+COUNTIF('Saisie résultats'!BO25,"1")+COUNTIF('Saisie résultats'!BP25,"1"))</f>
        <v>0</v>
      </c>
      <c r="Z27" s="22">
        <f>IF(ISBLANK('[1]Liste élèves'!B28),"",COUNTIF('Saisie résultats'!BQ25,"1")+COUNTIF('Saisie résultats'!BR25,"1")+COUNTIF('Saisie résultats'!BS25,"1"))</f>
        <v>0</v>
      </c>
      <c r="AA27" s="22">
        <f>IF(ISBLANK('[1]Liste élèves'!B28),"",COUNTIF('Saisie résultats'!BT25,"1"))</f>
        <v>0</v>
      </c>
      <c r="AB27" s="22">
        <f>IF(ISBLANK('[1]Liste élèves'!B28),"",COUNTIF('Saisie résultats'!BU25,"1")+COUNTIF('Saisie résultats'!BV25,"1")+COUNTIF('Saisie résultats'!BW25,"1")+COUNTIF('Saisie résultats'!BX25,"1")+COUNTIF('Saisie résultats'!BY25,"1")+COUNTIF('Saisie résultats'!BZ25,"1"))</f>
        <v>0</v>
      </c>
      <c r="AC27" s="22">
        <f>IF(ISBLANK('[1]Liste élèves'!B28),"",COUNTIF('Saisie résultats'!CA25,"1")+COUNTIF('Saisie résultats'!CB25,"1"))</f>
        <v>0</v>
      </c>
      <c r="AD27" s="22">
        <f>IF(ISBLANK('[1]Liste élèves'!B28),"",COUNTIF('Saisie résultats'!CC25,"1")+COUNTIF('Saisie résultats'!CD25,"1")+COUNTIF('Saisie résultats'!CE25,"1"))</f>
        <v>0</v>
      </c>
      <c r="AE27" s="22">
        <f>IF(ISBLANK('[1]Liste élèves'!B28),"",COUNTIF('Saisie résultats'!CP25,"1")+COUNTIF('Saisie résultats'!CQ25,"1")+COUNTIF('Saisie résultats'!CR25,"1"))</f>
        <v>0</v>
      </c>
      <c r="AF27" s="22">
        <f>IF(ISBLANK('[1]Liste élèves'!B28),"",COUNTIF('Saisie résultats'!CF25,"1"))</f>
        <v>0</v>
      </c>
      <c r="AG27" s="22">
        <f>IF(ISBLANK('[1]Liste élèves'!B28),"",COUNTIF('Saisie résultats'!CG25,"1"))</f>
        <v>0</v>
      </c>
      <c r="AH27" s="22">
        <f>IF(ISBLANK('[1]Liste élèves'!B28),"",COUNTIF('Saisie résultats'!CI25,"1")+COUNTIF('Saisie résultats'!CJ25,"1"))</f>
        <v>0</v>
      </c>
      <c r="AI27" s="22"/>
      <c r="AJ27" s="22">
        <f>IF(ISBLANK('[1]Liste élèves'!B28),"",COUNTIF('Saisie résultats'!CK25,"1"))</f>
        <v>0</v>
      </c>
      <c r="AK27" s="22">
        <f>IF(ISBLANK('[1]Liste élèves'!B28),"",COUNTIF('Saisie résultats'!CH25,"1")+COUNTIF('Saisie résultats'!CL25,"1"))</f>
        <v>0</v>
      </c>
      <c r="AL27" s="22">
        <f>IF(ISBLANK('[1]Liste élèves'!B28),"",COUNTIF('Saisie résultats'!CM25,"1")+COUNTIF('Saisie résultats'!CN25,"1")+COUNTIF('Saisie résultats'!CO25,"1"))</f>
        <v>0</v>
      </c>
      <c r="AM27" s="22" t="e">
        <f>IF(ISBLANK('[1]Liste élèves'!B28),"",COUNTIF('Saisie résultats'!CS25,"1")+COUNTIF('Saisie résultats'!CT25,"1")+COUNTIF('Saisie résultats'!#REF!,"1"))</f>
        <v>#REF!</v>
      </c>
      <c r="IS27"/>
      <c r="IT27"/>
      <c r="IU27"/>
      <c r="IV27"/>
    </row>
    <row r="28" spans="2:256" s="12" customFormat="1" ht="15" customHeight="1">
      <c r="B28" s="18">
        <v>19</v>
      </c>
      <c r="C28" s="19" t="str">
        <f>IF(ISBLANK('[1]Liste élèves'!B29),"",('[1]Liste élèves'!B29))</f>
        <v>Elève 19</v>
      </c>
      <c r="D28" s="20">
        <f>IF(ISBLANK('[1]Liste élèves'!B29),"",COUNTIF('Saisie résultats'!BC26,"1")+COUNTIF('Saisie résultats'!BD26,"1")+COUNTIF('Saisie résultats'!BE26,"1")+COUNTIF('Saisie résultats'!BF26,"1"))</f>
        <v>0</v>
      </c>
      <c r="E28" s="20">
        <f>IF(ISBLANK('[1]Liste élèves'!B29),"",COUNTIF('Saisie résultats'!D26,"1")+COUNTIF('Saisie résultats'!E26,"1")+COUNTIF('Saisie résultats'!F26,"1")+COUNTIF('Saisie résultats'!G26,"1")+COUNTIF('Saisie résultats'!H26,"1")+COUNTIF('Saisie résultats'!I26,"1"))</f>
        <v>0</v>
      </c>
      <c r="F28" s="20">
        <f>IF(ISBLANK('[1]Liste élèves'!B29),"",COUNTIF('Saisie résultats'!Q26,"1")+COUNTIF('Saisie résultats'!R26,"1")+COUNTIF('Saisie résultats'!S26,"1")+COUNTIF('Saisie résultats'!T26,"1")+COUNTIF('Saisie résultats'!U26,"1"))</f>
        <v>0</v>
      </c>
      <c r="G28" s="20">
        <f>IF(ISBLANK('[1]Liste élèves'!B29),"",COUNTIF('Saisie résultats'!U26,"1")+COUNTIF('Saisie résultats'!V26,"1"))</f>
        <v>0</v>
      </c>
      <c r="H28" s="20">
        <f>IF(ISBLANK('[1]Liste élèves'!B29),"",COUNTIF('Saisie résultats'!M26,"1")+COUNTIF('Saisie résultats'!N26,"1")+COUNTIF('Saisie résultats'!O26,"1")+COUNTIF('Saisie résultats'!P26,"1"))</f>
        <v>0</v>
      </c>
      <c r="I28" s="20">
        <f>IF(ISBLANK('[1]Liste élèves'!B29),"",COUNTIF('Saisie résultats'!AU26,"1")+COUNTIF('Saisie résultats'!BH26,"1"))</f>
        <v>0</v>
      </c>
      <c r="J28" s="20">
        <f>IF(ISBLANK('[1]Liste élèves'!B29),"",COUNTIF('Saisie résultats'!AX26,"1")+COUNTIF('Saisie résultats'!AY26,"1")+COUNTIF('Saisie résultats'!AZ26,"1")+COUNTIF('Saisie résultats'!BA26,"1")+COUNTIF('Saisie résultats'!BB26,"1"))</f>
        <v>0</v>
      </c>
      <c r="K28" s="20">
        <f>IF(ISBLANK('[1]Liste élèves'!B29),"",COUNTIF('Saisie résultats'!BG26,"1")+COUNTIF('Saisie résultats'!BI26,"1")+COUNTIF('Saisie résultats'!BJ26,"1"))</f>
        <v>0</v>
      </c>
      <c r="L28" s="20">
        <f>IF(ISBLANK('[1]Liste élèves'!B29),"",COUNTIF('Saisie résultats'!AL26,"1"))</f>
        <v>0</v>
      </c>
      <c r="M28" s="20">
        <f>IF(ISBLANK('[1]Liste élèves'!B29),"",COUNTIF('Saisie résultats'!AM26,"1")+COUNTIF('Saisie résultats'!AN26,"1")+COUNTIF('Saisie résultats'!AO26,"1")+COUNTIF('Saisie résultats'!BM26,"1"))</f>
        <v>0</v>
      </c>
      <c r="N28" s="20">
        <f>IF(ISBLANK('[1]Liste élèves'!B29),"",COUNTIF('Saisie résultats'!AS26,"1")+COUNTIF('Saisie résultats'!AT26,"1")+COUNTIF('Saisie résultats'!AV26,"1")+COUNTIF('Saisie résultats'!AW26,"1"))</f>
        <v>0</v>
      </c>
      <c r="O28" s="20"/>
      <c r="P28" s="20">
        <f>IF(ISBLANK('[1]Liste élèves'!B29),"",COUNTIF('Saisie résultats'!AA26,"1")+COUNTIF('Saisie résultats'!AB26,"1")+COUNTIF('Saisie résultats'!AC26,"1")+COUNTIF('Saisie résultats'!AD26,"1"))</f>
        <v>0</v>
      </c>
      <c r="Q28" s="20">
        <f>IF(ISBLANK('[1]Liste élèves'!B29),"",COUNTIF('Saisie résultats'!AP26,"1")+COUNTIF('Saisie résultats'!AQ26,"1")+COUNTIF('Saisie résultats'!AR26,"1"))</f>
        <v>0</v>
      </c>
      <c r="R28" s="20">
        <f>IF(ISBLANK('[1]Liste élèves'!B29),"",COUNTIF('Saisie résultats'!X26,"1")+COUNTIF('Saisie résultats'!Y26,"1")+COUNTIF('Saisie résultats'!Z26,"1"))</f>
        <v>0</v>
      </c>
      <c r="S28" s="20"/>
      <c r="T28" s="20">
        <f>IF(ISBLANK('[1]Liste élèves'!B29),"",COUNTIF('Saisie résultats'!J26,"1")+COUNTIF('Saisie résultats'!K26,"1")+COUNTIF('Saisie résultats'!L26,"1"))</f>
        <v>0</v>
      </c>
      <c r="U28" s="20">
        <f>IF(ISBLANK('[1]Liste élèves'!B29),"",COUNTIF('Saisie résultats'!AJ26,"1")+COUNTIF('Saisie résultats'!AK26,"1"))</f>
        <v>0</v>
      </c>
      <c r="V28" s="20">
        <f>IF(ISBLANK('[1]Liste élèves'!B29),"",COUNTIF('Saisie résultats'!AE26,"1")+COUNTIF('Saisie résultats'!AF26,"1")+COUNTIF('Saisie résultats'!AG26,"1")+COUNTIF('Saisie résultats'!AH26,"1")+COUNTIF('Saisie résultats'!AI26,"1"))</f>
        <v>0</v>
      </c>
      <c r="W28" s="20"/>
      <c r="X28" s="20">
        <f>IF(ISBLANK('[1]Liste élèves'!B29),"",COUNTIF('Saisie résultats'!BK26,"1")+COUNTIF('Saisie résultats'!BL26,"1"))</f>
        <v>0</v>
      </c>
      <c r="Y28" s="20">
        <f>IF(ISBLANK('[1]Liste élèves'!B29),"",COUNTIF('Saisie résultats'!BN26,"1")+COUNTIF('Saisie résultats'!BO26,"1")+COUNTIF('Saisie résultats'!BP26,"1"))</f>
        <v>0</v>
      </c>
      <c r="Z28" s="20">
        <f>IF(ISBLANK('[1]Liste élèves'!B29),"",COUNTIF('Saisie résultats'!BQ26,"1")+COUNTIF('Saisie résultats'!BR26,"1")+COUNTIF('Saisie résultats'!BS26,"1"))</f>
        <v>0</v>
      </c>
      <c r="AA28" s="20">
        <f>IF(ISBLANK('[1]Liste élèves'!B29),"",COUNTIF('Saisie résultats'!BT26,"1"))</f>
        <v>0</v>
      </c>
      <c r="AB28" s="20">
        <f>IF(ISBLANK('[1]Liste élèves'!B29),"",COUNTIF('Saisie résultats'!BU26,"1")+COUNTIF('Saisie résultats'!BV26,"1")+COUNTIF('Saisie résultats'!BW26,"1")+COUNTIF('Saisie résultats'!BX26,"1")+COUNTIF('Saisie résultats'!BY26,"1")+COUNTIF('Saisie résultats'!BZ26,"1"))</f>
        <v>0</v>
      </c>
      <c r="AC28" s="20">
        <f>IF(ISBLANK('[1]Liste élèves'!B29),"",COUNTIF('Saisie résultats'!CA26,"1")+COUNTIF('Saisie résultats'!CB26,"1"))</f>
        <v>0</v>
      </c>
      <c r="AD28" s="20">
        <f>IF(ISBLANK('[1]Liste élèves'!B29),"",COUNTIF('Saisie résultats'!CC26,"1")+COUNTIF('Saisie résultats'!CD26,"1")+COUNTIF('Saisie résultats'!CE26,"1"))</f>
        <v>0</v>
      </c>
      <c r="AE28" s="20">
        <f>IF(ISBLANK('[1]Liste élèves'!B29),"",COUNTIF('Saisie résultats'!CP26,"1")+COUNTIF('Saisie résultats'!CQ26,"1")+COUNTIF('Saisie résultats'!CR26,"1"))</f>
        <v>0</v>
      </c>
      <c r="AF28" s="20">
        <f>IF(ISBLANK('[1]Liste élèves'!B29),"",COUNTIF('Saisie résultats'!CF26,"1"))</f>
        <v>0</v>
      </c>
      <c r="AG28" s="20">
        <f>IF(ISBLANK('[1]Liste élèves'!B29),"",COUNTIF('Saisie résultats'!CG26,"1"))</f>
        <v>0</v>
      </c>
      <c r="AH28" s="20">
        <f>IF(ISBLANK('[1]Liste élèves'!B29),"",COUNTIF('Saisie résultats'!CI26,"1")+COUNTIF('Saisie résultats'!CJ26,"1"))</f>
        <v>0</v>
      </c>
      <c r="AI28" s="20"/>
      <c r="AJ28" s="20">
        <f>IF(ISBLANK('[1]Liste élèves'!B29),"",COUNTIF('Saisie résultats'!CK26,"1"))</f>
        <v>0</v>
      </c>
      <c r="AK28" s="20">
        <f>IF(ISBLANK('[1]Liste élèves'!B29),"",COUNTIF('Saisie résultats'!CH26,"1")+COUNTIF('Saisie résultats'!CL26,"1"))</f>
        <v>0</v>
      </c>
      <c r="AL28" s="20">
        <f>IF(ISBLANK('[1]Liste élèves'!B29),"",COUNTIF('Saisie résultats'!CM26,"1")+COUNTIF('Saisie résultats'!CN26,"1")+COUNTIF('Saisie résultats'!CO26,"1"))</f>
        <v>0</v>
      </c>
      <c r="AM28" s="20" t="e">
        <f>IF(ISBLANK('[1]Liste élèves'!B29),"",COUNTIF('Saisie résultats'!CS26,"1")+COUNTIF('Saisie résultats'!CT26,"1")+COUNTIF('Saisie résultats'!#REF!,"1"))</f>
        <v>#REF!</v>
      </c>
      <c r="IS28"/>
      <c r="IT28"/>
      <c r="IU28"/>
      <c r="IV28"/>
    </row>
    <row r="29" spans="2:256" s="12" customFormat="1" ht="15" customHeight="1">
      <c r="B29" s="18">
        <v>20</v>
      </c>
      <c r="C29" s="21" t="str">
        <f>IF(ISBLANK('[1]Liste élèves'!B30),"",('[1]Liste élèves'!B30))</f>
        <v>Elève 20</v>
      </c>
      <c r="D29" s="22">
        <f>IF(ISBLANK('[1]Liste élèves'!B30),"",COUNTIF('Saisie résultats'!BC27,"1")+COUNTIF('Saisie résultats'!BD27,"1")+COUNTIF('Saisie résultats'!BE27,"1")+COUNTIF('Saisie résultats'!BF27,"1"))</f>
        <v>0</v>
      </c>
      <c r="E29" s="22">
        <f>IF(ISBLANK('[1]Liste élèves'!B30),"",COUNTIF('Saisie résultats'!D27,"1")+COUNTIF('Saisie résultats'!E27,"1")+COUNTIF('Saisie résultats'!F27,"1")+COUNTIF('Saisie résultats'!G27,"1")+COUNTIF('Saisie résultats'!H27,"1")+COUNTIF('Saisie résultats'!I27,"1"))</f>
        <v>0</v>
      </c>
      <c r="F29" s="22">
        <f>IF(ISBLANK('[1]Liste élèves'!B30),"",COUNTIF('Saisie résultats'!Q27,"1")+COUNTIF('Saisie résultats'!R27,"1")+COUNTIF('Saisie résultats'!S27,"1")+COUNTIF('Saisie résultats'!T27,"1")+COUNTIF('Saisie résultats'!U27,"1"))</f>
        <v>0</v>
      </c>
      <c r="G29" s="22">
        <f>IF(ISBLANK('[1]Liste élèves'!B30),"",COUNTIF('Saisie résultats'!U27,"1")+COUNTIF('Saisie résultats'!V27,"1"))</f>
        <v>0</v>
      </c>
      <c r="H29" s="22">
        <f>IF(ISBLANK('[1]Liste élèves'!B30),"",COUNTIF('Saisie résultats'!M27,"1")+COUNTIF('Saisie résultats'!N27,"1")+COUNTIF('Saisie résultats'!O27,"1")+COUNTIF('Saisie résultats'!P27,"1"))</f>
        <v>0</v>
      </c>
      <c r="I29" s="22">
        <f>IF(ISBLANK('[1]Liste élèves'!B30),"",COUNTIF('Saisie résultats'!AU27,"1")+COUNTIF('Saisie résultats'!BH27,"1"))</f>
        <v>0</v>
      </c>
      <c r="J29" s="22">
        <f>IF(ISBLANK('[1]Liste élèves'!B30),"",COUNTIF('Saisie résultats'!AX27,"1")+COUNTIF('Saisie résultats'!AY27,"1")+COUNTIF('Saisie résultats'!AZ27,"1")+COUNTIF('Saisie résultats'!BA27,"1")+COUNTIF('Saisie résultats'!BB27,"1"))</f>
        <v>0</v>
      </c>
      <c r="K29" s="22">
        <f>IF(ISBLANK('[1]Liste élèves'!B30),"",COUNTIF('Saisie résultats'!BG27,"1")+COUNTIF('Saisie résultats'!BI27,"1")+COUNTIF('Saisie résultats'!BJ27,"1"))</f>
        <v>0</v>
      </c>
      <c r="L29" s="22">
        <f>IF(ISBLANK('[1]Liste élèves'!B30),"",COUNTIF('Saisie résultats'!AL27,"1"))</f>
        <v>0</v>
      </c>
      <c r="M29" s="22">
        <f>IF(ISBLANK('[1]Liste élèves'!B30),"",COUNTIF('Saisie résultats'!AM27,"1")+COUNTIF('Saisie résultats'!AN27,"1")+COUNTIF('Saisie résultats'!AO27,"1")+COUNTIF('Saisie résultats'!BM27,"1"))</f>
        <v>0</v>
      </c>
      <c r="N29" s="22">
        <f>IF(ISBLANK('[1]Liste élèves'!B30),"",COUNTIF('Saisie résultats'!AS27,"1")+COUNTIF('Saisie résultats'!AT27,"1")+COUNTIF('Saisie résultats'!AV27,"1")+COUNTIF('Saisie résultats'!AW27,"1"))</f>
        <v>0</v>
      </c>
      <c r="O29" s="22"/>
      <c r="P29" s="22">
        <f>IF(ISBLANK('[1]Liste élèves'!B30),"",COUNTIF('Saisie résultats'!AA27,"1")+COUNTIF('Saisie résultats'!AB27,"1")+COUNTIF('Saisie résultats'!AC27,"1")+COUNTIF('Saisie résultats'!AD27,"1"))</f>
        <v>0</v>
      </c>
      <c r="Q29" s="22">
        <f>IF(ISBLANK('[1]Liste élèves'!B30),"",COUNTIF('Saisie résultats'!AP27,"1")+COUNTIF('Saisie résultats'!AQ27,"1")+COUNTIF('Saisie résultats'!AR27,"1"))</f>
        <v>0</v>
      </c>
      <c r="R29" s="22">
        <f>IF(ISBLANK('[1]Liste élèves'!B30),"",COUNTIF('Saisie résultats'!X27,"1")+COUNTIF('Saisie résultats'!Y27,"1")+COUNTIF('Saisie résultats'!Z27,"1"))</f>
        <v>0</v>
      </c>
      <c r="S29" s="22"/>
      <c r="T29" s="22">
        <f>IF(ISBLANK('[1]Liste élèves'!B30),"",COUNTIF('Saisie résultats'!J27,"1")+COUNTIF('Saisie résultats'!K27,"1")+COUNTIF('Saisie résultats'!L27,"1"))</f>
        <v>0</v>
      </c>
      <c r="U29" s="22">
        <f>IF(ISBLANK('[1]Liste élèves'!B30),"",COUNTIF('Saisie résultats'!AJ27,"1")+COUNTIF('Saisie résultats'!AK27,"1"))</f>
        <v>0</v>
      </c>
      <c r="V29" s="22">
        <f>IF(ISBLANK('[1]Liste élèves'!B30),"",COUNTIF('Saisie résultats'!AE27,"1")+COUNTIF('Saisie résultats'!AF27,"1")+COUNTIF('Saisie résultats'!AG27,"1")+COUNTIF('Saisie résultats'!AH27,"1")+COUNTIF('Saisie résultats'!AI27,"1"))</f>
        <v>0</v>
      </c>
      <c r="W29" s="22"/>
      <c r="X29" s="22">
        <f>IF(ISBLANK('[1]Liste élèves'!B30),"",COUNTIF('Saisie résultats'!BK27,"1")+COUNTIF('Saisie résultats'!BL27,"1"))</f>
        <v>0</v>
      </c>
      <c r="Y29" s="22">
        <f>IF(ISBLANK('[1]Liste élèves'!B30),"",COUNTIF('Saisie résultats'!BN27,"1")+COUNTIF('Saisie résultats'!BO27,"1")+COUNTIF('Saisie résultats'!BP27,"1"))</f>
        <v>0</v>
      </c>
      <c r="Z29" s="22">
        <f>IF(ISBLANK('[1]Liste élèves'!B30),"",COUNTIF('Saisie résultats'!BQ27,"1")+COUNTIF('Saisie résultats'!BR27,"1")+COUNTIF('Saisie résultats'!BS27,"1"))</f>
        <v>0</v>
      </c>
      <c r="AA29" s="22">
        <f>IF(ISBLANK('[1]Liste élèves'!B30),"",COUNTIF('Saisie résultats'!BT27,"1"))</f>
        <v>0</v>
      </c>
      <c r="AB29" s="22">
        <f>IF(ISBLANK('[1]Liste élèves'!B30),"",COUNTIF('Saisie résultats'!BU27,"1")+COUNTIF('Saisie résultats'!BV27,"1")+COUNTIF('Saisie résultats'!BW27,"1")+COUNTIF('Saisie résultats'!BX27,"1")+COUNTIF('Saisie résultats'!BY27,"1")+COUNTIF('Saisie résultats'!BZ27,"1"))</f>
        <v>0</v>
      </c>
      <c r="AC29" s="22">
        <f>IF(ISBLANK('[1]Liste élèves'!B30),"",COUNTIF('Saisie résultats'!CA27,"1")+COUNTIF('Saisie résultats'!CB27,"1"))</f>
        <v>0</v>
      </c>
      <c r="AD29" s="22">
        <f>IF(ISBLANK('[1]Liste élèves'!B30),"",COUNTIF('Saisie résultats'!CC27,"1")+COUNTIF('Saisie résultats'!CD27,"1")+COUNTIF('Saisie résultats'!CE27,"1"))</f>
        <v>0</v>
      </c>
      <c r="AE29" s="22">
        <f>IF(ISBLANK('[1]Liste élèves'!B30),"",COUNTIF('Saisie résultats'!CP27,"1")+COUNTIF('Saisie résultats'!CQ27,"1")+COUNTIF('Saisie résultats'!CR27,"1"))</f>
        <v>0</v>
      </c>
      <c r="AF29" s="22">
        <f>IF(ISBLANK('[1]Liste élèves'!B30),"",COUNTIF('Saisie résultats'!CF27,"1"))</f>
        <v>0</v>
      </c>
      <c r="AG29" s="22">
        <f>IF(ISBLANK('[1]Liste élèves'!B30),"",COUNTIF('Saisie résultats'!CG27,"1"))</f>
        <v>0</v>
      </c>
      <c r="AH29" s="22">
        <f>IF(ISBLANK('[1]Liste élèves'!B30),"",COUNTIF('Saisie résultats'!CI27,"1")+COUNTIF('Saisie résultats'!CJ27,"1"))</f>
        <v>0</v>
      </c>
      <c r="AI29" s="22"/>
      <c r="AJ29" s="22">
        <f>IF(ISBLANK('[1]Liste élèves'!B30),"",COUNTIF('Saisie résultats'!CK27,"1"))</f>
        <v>0</v>
      </c>
      <c r="AK29" s="22">
        <f>IF(ISBLANK('[1]Liste élèves'!B30),"",COUNTIF('Saisie résultats'!CH27,"1")+COUNTIF('Saisie résultats'!CL27,"1"))</f>
        <v>0</v>
      </c>
      <c r="AL29" s="22">
        <f>IF(ISBLANK('[1]Liste élèves'!B30),"",COUNTIF('Saisie résultats'!CM27,"1")+COUNTIF('Saisie résultats'!CN27,"1")+COUNTIF('Saisie résultats'!CO27,"1"))</f>
        <v>0</v>
      </c>
      <c r="AM29" s="22" t="e">
        <f>IF(ISBLANK('[1]Liste élèves'!B30),"",COUNTIF('Saisie résultats'!CS27,"1")+COUNTIF('Saisie résultats'!CT27,"1")+COUNTIF('Saisie résultats'!#REF!,"1"))</f>
        <v>#REF!</v>
      </c>
      <c r="IS29"/>
      <c r="IT29"/>
      <c r="IU29"/>
      <c r="IV29"/>
    </row>
    <row r="30" spans="2:256" s="12" customFormat="1" ht="15" customHeight="1">
      <c r="B30" s="18">
        <v>21</v>
      </c>
      <c r="C30" s="19" t="str">
        <f>IF(ISBLANK('[1]Liste élèves'!B31),"",('[1]Liste élèves'!B31))</f>
        <v>Elève 21</v>
      </c>
      <c r="D30" s="20">
        <f>IF(ISBLANK('[1]Liste élèves'!B31),"",COUNTIF('Saisie résultats'!BC28,"1")+COUNTIF('Saisie résultats'!BD28,"1")+COUNTIF('Saisie résultats'!BE28,"1")+COUNTIF('Saisie résultats'!BF28,"1"))</f>
        <v>0</v>
      </c>
      <c r="E30" s="20">
        <f>IF(ISBLANK('[1]Liste élèves'!B31),"",COUNTIF('Saisie résultats'!D28,"1")+COUNTIF('Saisie résultats'!E28,"1")+COUNTIF('Saisie résultats'!F28,"1")+COUNTIF('Saisie résultats'!G28,"1")+COUNTIF('Saisie résultats'!H28,"1")+COUNTIF('Saisie résultats'!I28,"1"))</f>
        <v>0</v>
      </c>
      <c r="F30" s="20">
        <f>IF(ISBLANK('[1]Liste élèves'!B31),"",COUNTIF('Saisie résultats'!Q28,"1")+COUNTIF('Saisie résultats'!R28,"1")+COUNTIF('Saisie résultats'!S28,"1")+COUNTIF('Saisie résultats'!T28,"1")+COUNTIF('Saisie résultats'!U28,"1"))</f>
        <v>0</v>
      </c>
      <c r="G30" s="20">
        <f>IF(ISBLANK('[1]Liste élèves'!B31),"",COUNTIF('Saisie résultats'!U28,"1")+COUNTIF('Saisie résultats'!V28,"1"))</f>
        <v>0</v>
      </c>
      <c r="H30" s="20">
        <f>IF(ISBLANK('[1]Liste élèves'!B31),"",COUNTIF('Saisie résultats'!M28,"1")+COUNTIF('Saisie résultats'!N28,"1")+COUNTIF('Saisie résultats'!O28,"1")+COUNTIF('Saisie résultats'!P28,"1"))</f>
        <v>0</v>
      </c>
      <c r="I30" s="20">
        <f>IF(ISBLANK('[1]Liste élèves'!B31),"",COUNTIF('Saisie résultats'!AU28,"1")+COUNTIF('Saisie résultats'!BH28,"1"))</f>
        <v>0</v>
      </c>
      <c r="J30" s="20">
        <f>IF(ISBLANK('[1]Liste élèves'!B31),"",COUNTIF('Saisie résultats'!AX28,"1")+COUNTIF('Saisie résultats'!AY28,"1")+COUNTIF('Saisie résultats'!AZ28,"1")+COUNTIF('Saisie résultats'!BA28,"1")+COUNTIF('Saisie résultats'!BB28,"1"))</f>
        <v>0</v>
      </c>
      <c r="K30" s="20">
        <f>IF(ISBLANK('[1]Liste élèves'!B31),"",COUNTIF('Saisie résultats'!BG28,"1")+COUNTIF('Saisie résultats'!BI28,"1")+COUNTIF('Saisie résultats'!BJ28,"1"))</f>
        <v>0</v>
      </c>
      <c r="L30" s="20">
        <f>IF(ISBLANK('[1]Liste élèves'!B31),"",COUNTIF('Saisie résultats'!AL28,"1"))</f>
        <v>0</v>
      </c>
      <c r="M30" s="20">
        <f>IF(ISBLANK('[1]Liste élèves'!B31),"",COUNTIF('Saisie résultats'!AM28,"1")+COUNTIF('Saisie résultats'!AN28,"1")+COUNTIF('Saisie résultats'!AO28,"1")+COUNTIF('Saisie résultats'!BM28,"1"))</f>
        <v>0</v>
      </c>
      <c r="N30" s="20">
        <f>IF(ISBLANK('[1]Liste élèves'!B31),"",COUNTIF('Saisie résultats'!AS28,"1")+COUNTIF('Saisie résultats'!AT28,"1")+COUNTIF('Saisie résultats'!AV28,"1")+COUNTIF('Saisie résultats'!AW28,"1"))</f>
        <v>0</v>
      </c>
      <c r="O30" s="20"/>
      <c r="P30" s="20">
        <f>IF(ISBLANK('[1]Liste élèves'!B31),"",COUNTIF('Saisie résultats'!AA28,"1")+COUNTIF('Saisie résultats'!AB28,"1")+COUNTIF('Saisie résultats'!AC28,"1")+COUNTIF('Saisie résultats'!AD28,"1"))</f>
        <v>0</v>
      </c>
      <c r="Q30" s="20">
        <f>IF(ISBLANK('[1]Liste élèves'!B31),"",COUNTIF('Saisie résultats'!AP28,"1")+COUNTIF('Saisie résultats'!AQ28,"1")+COUNTIF('Saisie résultats'!AR28,"1"))</f>
        <v>0</v>
      </c>
      <c r="R30" s="20">
        <f>IF(ISBLANK('[1]Liste élèves'!B31),"",COUNTIF('Saisie résultats'!X28,"1")+COUNTIF('Saisie résultats'!Y28,"1")+COUNTIF('Saisie résultats'!Z28,"1"))</f>
        <v>0</v>
      </c>
      <c r="S30" s="20"/>
      <c r="T30" s="20">
        <f>IF(ISBLANK('[1]Liste élèves'!B31),"",COUNTIF('Saisie résultats'!J28,"1")+COUNTIF('Saisie résultats'!K28,"1")+COUNTIF('Saisie résultats'!L28,"1"))</f>
        <v>0</v>
      </c>
      <c r="U30" s="20">
        <f>IF(ISBLANK('[1]Liste élèves'!B31),"",COUNTIF('Saisie résultats'!AJ28,"1")+COUNTIF('Saisie résultats'!AK28,"1"))</f>
        <v>0</v>
      </c>
      <c r="V30" s="20">
        <f>IF(ISBLANK('[1]Liste élèves'!B31),"",COUNTIF('Saisie résultats'!AE28,"1")+COUNTIF('Saisie résultats'!AF28,"1")+COUNTIF('Saisie résultats'!AG28,"1")+COUNTIF('Saisie résultats'!AH28,"1")+COUNTIF('Saisie résultats'!AI28,"1"))</f>
        <v>0</v>
      </c>
      <c r="W30" s="20"/>
      <c r="X30" s="20">
        <f>IF(ISBLANK('[1]Liste élèves'!B31),"",COUNTIF('Saisie résultats'!BK28,"1")+COUNTIF('Saisie résultats'!BL28,"1"))</f>
        <v>0</v>
      </c>
      <c r="Y30" s="20">
        <f>IF(ISBLANK('[1]Liste élèves'!B31),"",COUNTIF('Saisie résultats'!BN28,"1")+COUNTIF('Saisie résultats'!BO28,"1")+COUNTIF('Saisie résultats'!BP28,"1"))</f>
        <v>0</v>
      </c>
      <c r="Z30" s="20">
        <f>IF(ISBLANK('[1]Liste élèves'!B31),"",COUNTIF('Saisie résultats'!BQ28,"1")+COUNTIF('Saisie résultats'!BR28,"1")+COUNTIF('Saisie résultats'!BS28,"1"))</f>
        <v>0</v>
      </c>
      <c r="AA30" s="20">
        <f>IF(ISBLANK('[1]Liste élèves'!B31),"",COUNTIF('Saisie résultats'!BT28,"1"))</f>
        <v>0</v>
      </c>
      <c r="AB30" s="20">
        <f>IF(ISBLANK('[1]Liste élèves'!B31),"",COUNTIF('Saisie résultats'!BU28,"1")+COUNTIF('Saisie résultats'!BV28,"1")+COUNTIF('Saisie résultats'!BW28,"1")+COUNTIF('Saisie résultats'!BX28,"1")+COUNTIF('Saisie résultats'!BY28,"1")+COUNTIF('Saisie résultats'!BZ28,"1"))</f>
        <v>0</v>
      </c>
      <c r="AC30" s="20">
        <f>IF(ISBLANK('[1]Liste élèves'!B31),"",COUNTIF('Saisie résultats'!CA28,"1")+COUNTIF('Saisie résultats'!CB28,"1"))</f>
        <v>0</v>
      </c>
      <c r="AD30" s="20">
        <f>IF(ISBLANK('[1]Liste élèves'!B31),"",COUNTIF('Saisie résultats'!CC28,"1")+COUNTIF('Saisie résultats'!CD28,"1")+COUNTIF('Saisie résultats'!CE28,"1"))</f>
        <v>0</v>
      </c>
      <c r="AE30" s="20">
        <f>IF(ISBLANK('[1]Liste élèves'!B31),"",COUNTIF('Saisie résultats'!CP28,"1")+COUNTIF('Saisie résultats'!CQ28,"1")+COUNTIF('Saisie résultats'!CR28,"1"))</f>
        <v>0</v>
      </c>
      <c r="AF30" s="20">
        <f>IF(ISBLANK('[1]Liste élèves'!B31),"",COUNTIF('Saisie résultats'!CF28,"1"))</f>
        <v>0</v>
      </c>
      <c r="AG30" s="20">
        <f>IF(ISBLANK('[1]Liste élèves'!B31),"",COUNTIF('Saisie résultats'!CG28,"1"))</f>
        <v>0</v>
      </c>
      <c r="AH30" s="20">
        <f>IF(ISBLANK('[1]Liste élèves'!B31),"",COUNTIF('Saisie résultats'!CI28,"1")+COUNTIF('Saisie résultats'!CJ28,"1"))</f>
        <v>0</v>
      </c>
      <c r="AI30" s="20"/>
      <c r="AJ30" s="20">
        <f>IF(ISBLANK('[1]Liste élèves'!B31),"",COUNTIF('Saisie résultats'!CK28,"1"))</f>
        <v>0</v>
      </c>
      <c r="AK30" s="20">
        <f>IF(ISBLANK('[1]Liste élèves'!B31),"",COUNTIF('Saisie résultats'!CH28,"1")+COUNTIF('Saisie résultats'!CL28,"1"))</f>
        <v>0</v>
      </c>
      <c r="AL30" s="20">
        <f>IF(ISBLANK('[1]Liste élèves'!B31),"",COUNTIF('Saisie résultats'!CM28,"1")+COUNTIF('Saisie résultats'!CN28,"1")+COUNTIF('Saisie résultats'!CO28,"1"))</f>
        <v>0</v>
      </c>
      <c r="AM30" s="20" t="e">
        <f>IF(ISBLANK('[1]Liste élèves'!B31),"",COUNTIF('Saisie résultats'!CS28,"1")+COUNTIF('Saisie résultats'!CT28,"1")+COUNTIF('Saisie résultats'!#REF!,"1"))</f>
        <v>#REF!</v>
      </c>
      <c r="IS30"/>
      <c r="IT30"/>
      <c r="IU30"/>
      <c r="IV30"/>
    </row>
    <row r="31" spans="2:256" s="12" customFormat="1" ht="15" customHeight="1">
      <c r="B31" s="18">
        <v>22</v>
      </c>
      <c r="C31" s="21" t="str">
        <f>IF(ISBLANK('[1]Liste élèves'!B32),"",('[1]Liste élèves'!B32))</f>
        <v>Elève 22</v>
      </c>
      <c r="D31" s="22">
        <f>IF(ISBLANK('[1]Liste élèves'!B32),"",COUNTIF('Saisie résultats'!BC29,"1")+COUNTIF('Saisie résultats'!BD29,"1")+COUNTIF('Saisie résultats'!BE29,"1")+COUNTIF('Saisie résultats'!BF29,"1"))</f>
        <v>0</v>
      </c>
      <c r="E31" s="22">
        <f>IF(ISBLANK('[1]Liste élèves'!B32),"",COUNTIF('Saisie résultats'!D29,"1")+COUNTIF('Saisie résultats'!E29,"1")+COUNTIF('Saisie résultats'!F29,"1")+COUNTIF('Saisie résultats'!G29,"1")+COUNTIF('Saisie résultats'!H29,"1")+COUNTIF('Saisie résultats'!I29,"1"))</f>
        <v>0</v>
      </c>
      <c r="F31" s="22">
        <f>IF(ISBLANK('[1]Liste élèves'!B32),"",COUNTIF('Saisie résultats'!Q29,"1")+COUNTIF('Saisie résultats'!R29,"1")+COUNTIF('Saisie résultats'!S29,"1")+COUNTIF('Saisie résultats'!T29,"1")+COUNTIF('Saisie résultats'!U29,"1"))</f>
        <v>0</v>
      </c>
      <c r="G31" s="22">
        <f>IF(ISBLANK('[1]Liste élèves'!B32),"",COUNTIF('Saisie résultats'!U29,"1")+COUNTIF('Saisie résultats'!V29,"1"))</f>
        <v>0</v>
      </c>
      <c r="H31" s="22">
        <f>IF(ISBLANK('[1]Liste élèves'!B32),"",COUNTIF('Saisie résultats'!M29,"1")+COUNTIF('Saisie résultats'!N29,"1")+COUNTIF('Saisie résultats'!O29,"1")+COUNTIF('Saisie résultats'!P29,"1"))</f>
        <v>0</v>
      </c>
      <c r="I31" s="22">
        <f>IF(ISBLANK('[1]Liste élèves'!B32),"",COUNTIF('Saisie résultats'!AU29,"1")+COUNTIF('Saisie résultats'!BH29,"1"))</f>
        <v>0</v>
      </c>
      <c r="J31" s="22">
        <f>IF(ISBLANK('[1]Liste élèves'!B32),"",COUNTIF('Saisie résultats'!AX29,"1")+COUNTIF('Saisie résultats'!AY29,"1")+COUNTIF('Saisie résultats'!AZ29,"1")+COUNTIF('Saisie résultats'!BA29,"1")+COUNTIF('Saisie résultats'!BB29,"1"))</f>
        <v>0</v>
      </c>
      <c r="K31" s="22">
        <f>IF(ISBLANK('[1]Liste élèves'!B32),"",COUNTIF('Saisie résultats'!BG29,"1")+COUNTIF('Saisie résultats'!BI29,"1")+COUNTIF('Saisie résultats'!BJ29,"1"))</f>
        <v>0</v>
      </c>
      <c r="L31" s="22">
        <f>IF(ISBLANK('[1]Liste élèves'!B32),"",COUNTIF('Saisie résultats'!AL29,"1"))</f>
        <v>0</v>
      </c>
      <c r="M31" s="22">
        <f>IF(ISBLANK('[1]Liste élèves'!B32),"",COUNTIF('Saisie résultats'!AM29,"1")+COUNTIF('Saisie résultats'!AN29,"1")+COUNTIF('Saisie résultats'!AO29,"1")+COUNTIF('Saisie résultats'!BM29,"1"))</f>
        <v>0</v>
      </c>
      <c r="N31" s="22">
        <f>IF(ISBLANK('[1]Liste élèves'!B32),"",COUNTIF('Saisie résultats'!AS29,"1")+COUNTIF('Saisie résultats'!AT29,"1")+COUNTIF('Saisie résultats'!AV29,"1")+COUNTIF('Saisie résultats'!AW29,"1"))</f>
        <v>0</v>
      </c>
      <c r="O31" s="22"/>
      <c r="P31" s="22">
        <f>IF(ISBLANK('[1]Liste élèves'!B32),"",COUNTIF('Saisie résultats'!AA29,"1")+COUNTIF('Saisie résultats'!AB29,"1")+COUNTIF('Saisie résultats'!AC29,"1")+COUNTIF('Saisie résultats'!AD29,"1"))</f>
        <v>0</v>
      </c>
      <c r="Q31" s="22">
        <f>IF(ISBLANK('[1]Liste élèves'!B32),"",COUNTIF('Saisie résultats'!AP29,"1")+COUNTIF('Saisie résultats'!AQ29,"1")+COUNTIF('Saisie résultats'!AR29,"1"))</f>
        <v>0</v>
      </c>
      <c r="R31" s="22">
        <f>IF(ISBLANK('[1]Liste élèves'!B32),"",COUNTIF('Saisie résultats'!X29,"1")+COUNTIF('Saisie résultats'!Y29,"1")+COUNTIF('Saisie résultats'!Z29,"1"))</f>
        <v>0</v>
      </c>
      <c r="S31" s="22"/>
      <c r="T31" s="22">
        <f>IF(ISBLANK('[1]Liste élèves'!B32),"",COUNTIF('Saisie résultats'!J29,"1")+COUNTIF('Saisie résultats'!K29,"1")+COUNTIF('Saisie résultats'!L29,"1"))</f>
        <v>0</v>
      </c>
      <c r="U31" s="22">
        <f>IF(ISBLANK('[1]Liste élèves'!B32),"",COUNTIF('Saisie résultats'!AJ29,"1")+COUNTIF('Saisie résultats'!AK29,"1"))</f>
        <v>0</v>
      </c>
      <c r="V31" s="22">
        <f>IF(ISBLANK('[1]Liste élèves'!B32),"",COUNTIF('Saisie résultats'!AE29,"1")+COUNTIF('Saisie résultats'!AF29,"1")+COUNTIF('Saisie résultats'!AG29,"1")+COUNTIF('Saisie résultats'!AH29,"1")+COUNTIF('Saisie résultats'!AI29,"1"))</f>
        <v>0</v>
      </c>
      <c r="W31" s="22"/>
      <c r="X31" s="22">
        <f>IF(ISBLANK('[1]Liste élèves'!B32),"",COUNTIF('Saisie résultats'!BK29,"1")+COUNTIF('Saisie résultats'!BL29,"1"))</f>
        <v>0</v>
      </c>
      <c r="Y31" s="22">
        <f>IF(ISBLANK('[1]Liste élèves'!B32),"",COUNTIF('Saisie résultats'!BN29,"1")+COUNTIF('Saisie résultats'!BO29,"1")+COUNTIF('Saisie résultats'!BP29,"1"))</f>
        <v>0</v>
      </c>
      <c r="Z31" s="22">
        <f>IF(ISBLANK('[1]Liste élèves'!B32),"",COUNTIF('Saisie résultats'!BQ29,"1")+COUNTIF('Saisie résultats'!BR29,"1")+COUNTIF('Saisie résultats'!BS29,"1"))</f>
        <v>0</v>
      </c>
      <c r="AA31" s="22">
        <f>IF(ISBLANK('[1]Liste élèves'!B32),"",COUNTIF('Saisie résultats'!BT29,"1"))</f>
        <v>0</v>
      </c>
      <c r="AB31" s="22">
        <f>IF(ISBLANK('[1]Liste élèves'!B32),"",COUNTIF('Saisie résultats'!BU29,"1")+COUNTIF('Saisie résultats'!BV29,"1")+COUNTIF('Saisie résultats'!BW29,"1")+COUNTIF('Saisie résultats'!BX29,"1")+COUNTIF('Saisie résultats'!BY29,"1")+COUNTIF('Saisie résultats'!BZ29,"1"))</f>
        <v>0</v>
      </c>
      <c r="AC31" s="22">
        <f>IF(ISBLANK('[1]Liste élèves'!B32),"",COUNTIF('Saisie résultats'!CA29,"1")+COUNTIF('Saisie résultats'!CB29,"1"))</f>
        <v>0</v>
      </c>
      <c r="AD31" s="22">
        <f>IF(ISBLANK('[1]Liste élèves'!B32),"",COUNTIF('Saisie résultats'!CC29,"1")+COUNTIF('Saisie résultats'!CD29,"1")+COUNTIF('Saisie résultats'!CE29,"1"))</f>
        <v>0</v>
      </c>
      <c r="AE31" s="22">
        <f>IF(ISBLANK('[1]Liste élèves'!B32),"",COUNTIF('Saisie résultats'!CP29,"1")+COUNTIF('Saisie résultats'!CQ29,"1")+COUNTIF('Saisie résultats'!CR29,"1"))</f>
        <v>0</v>
      </c>
      <c r="AF31" s="22">
        <f>IF(ISBLANK('[1]Liste élèves'!B32),"",COUNTIF('Saisie résultats'!CF29,"1"))</f>
        <v>0</v>
      </c>
      <c r="AG31" s="22">
        <f>IF(ISBLANK('[1]Liste élèves'!B32),"",COUNTIF('Saisie résultats'!CG29,"1"))</f>
        <v>0</v>
      </c>
      <c r="AH31" s="22">
        <f>IF(ISBLANK('[1]Liste élèves'!B32),"",COUNTIF('Saisie résultats'!CI29,"1")+COUNTIF('Saisie résultats'!CJ29,"1"))</f>
        <v>0</v>
      </c>
      <c r="AI31" s="22"/>
      <c r="AJ31" s="22">
        <f>IF(ISBLANK('[1]Liste élèves'!B32),"",COUNTIF('Saisie résultats'!CK29,"1"))</f>
        <v>0</v>
      </c>
      <c r="AK31" s="22">
        <f>IF(ISBLANK('[1]Liste élèves'!B32),"",COUNTIF('Saisie résultats'!CH29,"1")+COUNTIF('Saisie résultats'!CL29,"1"))</f>
        <v>0</v>
      </c>
      <c r="AL31" s="22">
        <f>IF(ISBLANK('[1]Liste élèves'!B32),"",COUNTIF('Saisie résultats'!CM29,"1")+COUNTIF('Saisie résultats'!CN29,"1")+COUNTIF('Saisie résultats'!CO29,"1"))</f>
        <v>0</v>
      </c>
      <c r="AM31" s="22" t="e">
        <f>IF(ISBLANK('[1]Liste élèves'!B32),"",COUNTIF('Saisie résultats'!CS29,"1")+COUNTIF('Saisie résultats'!CT29,"1")+COUNTIF('Saisie résultats'!#REF!,"1"))</f>
        <v>#REF!</v>
      </c>
      <c r="IS31"/>
      <c r="IT31"/>
      <c r="IU31"/>
      <c r="IV31"/>
    </row>
    <row r="32" spans="2:256" s="12" customFormat="1" ht="15" customHeight="1">
      <c r="B32" s="18">
        <v>23</v>
      </c>
      <c r="C32" s="19" t="str">
        <f>IF(ISBLANK('[1]Liste élèves'!B33),"",('[1]Liste élèves'!B33))</f>
        <v>Elève 23</v>
      </c>
      <c r="D32" s="20">
        <f>IF(ISBLANK('[1]Liste élèves'!B33),"",COUNTIF('Saisie résultats'!BC30,"1")+COUNTIF('Saisie résultats'!BD30,"1")+COUNTIF('Saisie résultats'!BE30,"1")+COUNTIF('Saisie résultats'!BF30,"1"))</f>
        <v>0</v>
      </c>
      <c r="E32" s="20">
        <f>IF(ISBLANK('[1]Liste élèves'!B33),"",COUNTIF('Saisie résultats'!D30,"1")+COUNTIF('Saisie résultats'!E30,"1")+COUNTIF('Saisie résultats'!F30,"1")+COUNTIF('Saisie résultats'!G30,"1")+COUNTIF('Saisie résultats'!H30,"1")+COUNTIF('Saisie résultats'!I30,"1"))</f>
        <v>0</v>
      </c>
      <c r="F32" s="20">
        <f>IF(ISBLANK('[1]Liste élèves'!B33),"",COUNTIF('Saisie résultats'!Q30,"1")+COUNTIF('Saisie résultats'!R30,"1")+COUNTIF('Saisie résultats'!S30,"1")+COUNTIF('Saisie résultats'!T30,"1")+COUNTIF('Saisie résultats'!U30,"1"))</f>
        <v>0</v>
      </c>
      <c r="G32" s="20">
        <f>IF(ISBLANK('[1]Liste élèves'!B33),"",COUNTIF('Saisie résultats'!U30,"1")+COUNTIF('Saisie résultats'!V30,"1"))</f>
        <v>0</v>
      </c>
      <c r="H32" s="20">
        <f>IF(ISBLANK('[1]Liste élèves'!B33),"",COUNTIF('Saisie résultats'!M30,"1")+COUNTIF('Saisie résultats'!N30,"1")+COUNTIF('Saisie résultats'!O30,"1")+COUNTIF('Saisie résultats'!P30,"1"))</f>
        <v>0</v>
      </c>
      <c r="I32" s="20">
        <f>IF(ISBLANK('[1]Liste élèves'!B33),"",COUNTIF('Saisie résultats'!AU30,"1")+COUNTIF('Saisie résultats'!BH30,"1"))</f>
        <v>0</v>
      </c>
      <c r="J32" s="20">
        <f>IF(ISBLANK('[1]Liste élèves'!B33),"",COUNTIF('Saisie résultats'!AX30,"1")+COUNTIF('Saisie résultats'!AY30,"1")+COUNTIF('Saisie résultats'!AZ30,"1")+COUNTIF('Saisie résultats'!BA30,"1")+COUNTIF('Saisie résultats'!BB30,"1"))</f>
        <v>0</v>
      </c>
      <c r="K32" s="20">
        <f>IF(ISBLANK('[1]Liste élèves'!B33),"",COUNTIF('Saisie résultats'!BG30,"1")+COUNTIF('Saisie résultats'!BI30,"1")+COUNTIF('Saisie résultats'!BJ30,"1"))</f>
        <v>0</v>
      </c>
      <c r="L32" s="20">
        <f>IF(ISBLANK('[1]Liste élèves'!B33),"",COUNTIF('Saisie résultats'!AL30,"1"))</f>
        <v>0</v>
      </c>
      <c r="M32" s="20">
        <f>IF(ISBLANK('[1]Liste élèves'!B33),"",COUNTIF('Saisie résultats'!AM30,"1")+COUNTIF('Saisie résultats'!AN30,"1")+COUNTIF('Saisie résultats'!AO30,"1")+COUNTIF('Saisie résultats'!BM30,"1"))</f>
        <v>0</v>
      </c>
      <c r="N32" s="20">
        <f>IF(ISBLANK('[1]Liste élèves'!B33),"",COUNTIF('Saisie résultats'!AS30,"1")+COUNTIF('Saisie résultats'!AT30,"1")+COUNTIF('Saisie résultats'!AV30,"1")+COUNTIF('Saisie résultats'!AW30,"1"))</f>
        <v>0</v>
      </c>
      <c r="O32" s="20"/>
      <c r="P32" s="20">
        <f>IF(ISBLANK('[1]Liste élèves'!B33),"",COUNTIF('Saisie résultats'!AA30,"1")+COUNTIF('Saisie résultats'!AB30,"1")+COUNTIF('Saisie résultats'!AC30,"1")+COUNTIF('Saisie résultats'!AD30,"1"))</f>
        <v>0</v>
      </c>
      <c r="Q32" s="20">
        <f>IF(ISBLANK('[1]Liste élèves'!B33),"",COUNTIF('Saisie résultats'!AP30,"1")+COUNTIF('Saisie résultats'!AQ30,"1")+COUNTIF('Saisie résultats'!AR30,"1"))</f>
        <v>0</v>
      </c>
      <c r="R32" s="20">
        <f>IF(ISBLANK('[1]Liste élèves'!B33),"",COUNTIF('Saisie résultats'!X30,"1")+COUNTIF('Saisie résultats'!Y30,"1")+COUNTIF('Saisie résultats'!Z30,"1"))</f>
        <v>0</v>
      </c>
      <c r="S32" s="20"/>
      <c r="T32" s="20">
        <f>IF(ISBLANK('[1]Liste élèves'!B33),"",COUNTIF('Saisie résultats'!J30,"1")+COUNTIF('Saisie résultats'!K30,"1")+COUNTIF('Saisie résultats'!L30,"1"))</f>
        <v>0</v>
      </c>
      <c r="U32" s="20">
        <f>IF(ISBLANK('[1]Liste élèves'!B33),"",COUNTIF('Saisie résultats'!AJ30,"1")+COUNTIF('Saisie résultats'!AK30,"1"))</f>
        <v>0</v>
      </c>
      <c r="V32" s="20">
        <f>IF(ISBLANK('[1]Liste élèves'!B33),"",COUNTIF('Saisie résultats'!AE30,"1")+COUNTIF('Saisie résultats'!AF30,"1")+COUNTIF('Saisie résultats'!AG30,"1")+COUNTIF('Saisie résultats'!AH30,"1")+COUNTIF('Saisie résultats'!AI30,"1"))</f>
        <v>0</v>
      </c>
      <c r="W32" s="20"/>
      <c r="X32" s="20">
        <f>IF(ISBLANK('[1]Liste élèves'!B33),"",COUNTIF('Saisie résultats'!BK30,"1")+COUNTIF('Saisie résultats'!BL30,"1"))</f>
        <v>0</v>
      </c>
      <c r="Y32" s="20">
        <f>IF(ISBLANK('[1]Liste élèves'!B33),"",COUNTIF('Saisie résultats'!BN30,"1")+COUNTIF('Saisie résultats'!BO30,"1")+COUNTIF('Saisie résultats'!BP30,"1"))</f>
        <v>0</v>
      </c>
      <c r="Z32" s="20">
        <f>IF(ISBLANK('[1]Liste élèves'!B33),"",COUNTIF('Saisie résultats'!BQ30,"1")+COUNTIF('Saisie résultats'!BR30,"1")+COUNTIF('Saisie résultats'!BS30,"1"))</f>
        <v>0</v>
      </c>
      <c r="AA32" s="20">
        <f>IF(ISBLANK('[1]Liste élèves'!B33),"",COUNTIF('Saisie résultats'!BT30,"1"))</f>
        <v>0</v>
      </c>
      <c r="AB32" s="20">
        <f>IF(ISBLANK('[1]Liste élèves'!B33),"",COUNTIF('Saisie résultats'!BU30,"1")+COUNTIF('Saisie résultats'!BV30,"1")+COUNTIF('Saisie résultats'!BW30,"1")+COUNTIF('Saisie résultats'!BX30,"1")+COUNTIF('Saisie résultats'!BY30,"1")+COUNTIF('Saisie résultats'!BZ30,"1"))</f>
        <v>0</v>
      </c>
      <c r="AC32" s="20">
        <f>IF(ISBLANK('[1]Liste élèves'!B33),"",COUNTIF('Saisie résultats'!CA30,"1")+COUNTIF('Saisie résultats'!CB30,"1"))</f>
        <v>0</v>
      </c>
      <c r="AD32" s="20">
        <f>IF(ISBLANK('[1]Liste élèves'!B33),"",COUNTIF('Saisie résultats'!CC30,"1")+COUNTIF('Saisie résultats'!CD30,"1")+COUNTIF('Saisie résultats'!CE30,"1"))</f>
        <v>0</v>
      </c>
      <c r="AE32" s="20">
        <f>IF(ISBLANK('[1]Liste élèves'!B33),"",COUNTIF('Saisie résultats'!CP30,"1")+COUNTIF('Saisie résultats'!CQ30,"1")+COUNTIF('Saisie résultats'!CR30,"1"))</f>
        <v>0</v>
      </c>
      <c r="AF32" s="20">
        <f>IF(ISBLANK('[1]Liste élèves'!B33),"",COUNTIF('Saisie résultats'!CF30,"1"))</f>
        <v>0</v>
      </c>
      <c r="AG32" s="20">
        <f>IF(ISBLANK('[1]Liste élèves'!B33),"",COUNTIF('Saisie résultats'!CG30,"1"))</f>
        <v>0</v>
      </c>
      <c r="AH32" s="20">
        <f>IF(ISBLANK('[1]Liste élèves'!B33),"",COUNTIF('Saisie résultats'!CI30,"1")+COUNTIF('Saisie résultats'!CJ30,"1"))</f>
        <v>0</v>
      </c>
      <c r="AI32" s="20"/>
      <c r="AJ32" s="20">
        <f>IF(ISBLANK('[1]Liste élèves'!B33),"",COUNTIF('Saisie résultats'!CK30,"1"))</f>
        <v>0</v>
      </c>
      <c r="AK32" s="20">
        <f>IF(ISBLANK('[1]Liste élèves'!B33),"",COUNTIF('Saisie résultats'!CH30,"1")+COUNTIF('Saisie résultats'!CL30,"1"))</f>
        <v>0</v>
      </c>
      <c r="AL32" s="20">
        <f>IF(ISBLANK('[1]Liste élèves'!B33),"",COUNTIF('Saisie résultats'!CM30,"1")+COUNTIF('Saisie résultats'!CN30,"1")+COUNTIF('Saisie résultats'!CO30,"1"))</f>
        <v>0</v>
      </c>
      <c r="AM32" s="20" t="e">
        <f>IF(ISBLANK('[1]Liste élèves'!B33),"",COUNTIF('Saisie résultats'!CS30,"1")+COUNTIF('Saisie résultats'!CT30,"1")+COUNTIF('Saisie résultats'!#REF!,"1"))</f>
        <v>#REF!</v>
      </c>
      <c r="IS32"/>
      <c r="IT32"/>
      <c r="IU32"/>
      <c r="IV32"/>
    </row>
    <row r="33" spans="2:256" s="12" customFormat="1" ht="15" customHeight="1">
      <c r="B33" s="18">
        <v>24</v>
      </c>
      <c r="C33" s="21" t="str">
        <f>IF(ISBLANK('[1]Liste élèves'!B34),"",('[1]Liste élèves'!B34))</f>
        <v>Elève 24</v>
      </c>
      <c r="D33" s="22">
        <f>IF(ISBLANK('[1]Liste élèves'!B34),"",COUNTIF('Saisie résultats'!BC31,"1")+COUNTIF('Saisie résultats'!BD31,"1")+COUNTIF('Saisie résultats'!BE31,"1")+COUNTIF('Saisie résultats'!BF31,"1"))</f>
        <v>0</v>
      </c>
      <c r="E33" s="22">
        <f>IF(ISBLANK('[1]Liste élèves'!B34),"",COUNTIF('Saisie résultats'!D31,"1")+COUNTIF('Saisie résultats'!E31,"1")+COUNTIF('Saisie résultats'!F31,"1")+COUNTIF('Saisie résultats'!G31,"1")+COUNTIF('Saisie résultats'!H31,"1")+COUNTIF('Saisie résultats'!I31,"1"))</f>
        <v>0</v>
      </c>
      <c r="F33" s="22">
        <f>IF(ISBLANK('[1]Liste élèves'!B34),"",COUNTIF('Saisie résultats'!Q31,"1")+COUNTIF('Saisie résultats'!R31,"1")+COUNTIF('Saisie résultats'!S31,"1")+COUNTIF('Saisie résultats'!T31,"1")+COUNTIF('Saisie résultats'!U31,"1"))</f>
        <v>0</v>
      </c>
      <c r="G33" s="22">
        <f>IF(ISBLANK('[1]Liste élèves'!B34),"",COUNTIF('Saisie résultats'!U31,"1")+COUNTIF('Saisie résultats'!V31,"1"))</f>
        <v>0</v>
      </c>
      <c r="H33" s="22">
        <f>IF(ISBLANK('[1]Liste élèves'!B34),"",COUNTIF('Saisie résultats'!M31,"1")+COUNTIF('Saisie résultats'!N31,"1")+COUNTIF('Saisie résultats'!O31,"1")+COUNTIF('Saisie résultats'!P31,"1"))</f>
        <v>0</v>
      </c>
      <c r="I33" s="22">
        <f>IF(ISBLANK('[1]Liste élèves'!B34),"",COUNTIF('Saisie résultats'!AU31,"1")+COUNTIF('Saisie résultats'!BH31,"1"))</f>
        <v>0</v>
      </c>
      <c r="J33" s="22">
        <f>IF(ISBLANK('[1]Liste élèves'!B34),"",COUNTIF('Saisie résultats'!AX31,"1")+COUNTIF('Saisie résultats'!AY31,"1")+COUNTIF('Saisie résultats'!AZ31,"1")+COUNTIF('Saisie résultats'!BA31,"1")+COUNTIF('Saisie résultats'!BB31,"1"))</f>
        <v>0</v>
      </c>
      <c r="K33" s="22">
        <f>IF(ISBLANK('[1]Liste élèves'!B34),"",COUNTIF('Saisie résultats'!BG31,"1")+COUNTIF('Saisie résultats'!BI31,"1")+COUNTIF('Saisie résultats'!BJ31,"1"))</f>
        <v>0</v>
      </c>
      <c r="L33" s="22">
        <f>IF(ISBLANK('[1]Liste élèves'!B34),"",COUNTIF('Saisie résultats'!AL31,"1"))</f>
        <v>0</v>
      </c>
      <c r="M33" s="22">
        <f>IF(ISBLANK('[1]Liste élèves'!B34),"",COUNTIF('Saisie résultats'!AM31,"1")+COUNTIF('Saisie résultats'!AN31,"1")+COUNTIF('Saisie résultats'!AO31,"1")+COUNTIF('Saisie résultats'!BM31,"1"))</f>
        <v>0</v>
      </c>
      <c r="N33" s="22">
        <f>IF(ISBLANK('[1]Liste élèves'!B34),"",COUNTIF('Saisie résultats'!AS31,"1")+COUNTIF('Saisie résultats'!AT31,"1")+COUNTIF('Saisie résultats'!AV31,"1")+COUNTIF('Saisie résultats'!AW31,"1"))</f>
        <v>0</v>
      </c>
      <c r="O33" s="22"/>
      <c r="P33" s="22">
        <f>IF(ISBLANK('[1]Liste élèves'!B34),"",COUNTIF('Saisie résultats'!AA31,"1")+COUNTIF('Saisie résultats'!AB31,"1")+COUNTIF('Saisie résultats'!AC31,"1")+COUNTIF('Saisie résultats'!AD31,"1"))</f>
        <v>0</v>
      </c>
      <c r="Q33" s="22">
        <f>IF(ISBLANK('[1]Liste élèves'!B34),"",COUNTIF('Saisie résultats'!AP31,"1")+COUNTIF('Saisie résultats'!AQ31,"1")+COUNTIF('Saisie résultats'!AR31,"1"))</f>
        <v>0</v>
      </c>
      <c r="R33" s="22">
        <f>IF(ISBLANK('[1]Liste élèves'!B34),"",COUNTIF('Saisie résultats'!X31,"1")+COUNTIF('Saisie résultats'!Y31,"1")+COUNTIF('Saisie résultats'!Z31,"1"))</f>
        <v>0</v>
      </c>
      <c r="S33" s="22"/>
      <c r="T33" s="22">
        <f>IF(ISBLANK('[1]Liste élèves'!B34),"",COUNTIF('Saisie résultats'!J31,"1")+COUNTIF('Saisie résultats'!K31,"1")+COUNTIF('Saisie résultats'!L31,"1"))</f>
        <v>0</v>
      </c>
      <c r="U33" s="22">
        <f>IF(ISBLANK('[1]Liste élèves'!B34),"",COUNTIF('Saisie résultats'!AJ31,"1")+COUNTIF('Saisie résultats'!AK31,"1"))</f>
        <v>0</v>
      </c>
      <c r="V33" s="22">
        <f>IF(ISBLANK('[1]Liste élèves'!B34),"",COUNTIF('Saisie résultats'!AE31,"1")+COUNTIF('Saisie résultats'!AF31,"1")+COUNTIF('Saisie résultats'!AG31,"1")+COUNTIF('Saisie résultats'!AH31,"1")+COUNTIF('Saisie résultats'!AI31,"1"))</f>
        <v>0</v>
      </c>
      <c r="W33" s="22"/>
      <c r="X33" s="22">
        <f>IF(ISBLANK('[1]Liste élèves'!B34),"",COUNTIF('Saisie résultats'!BK31,"1")+COUNTIF('Saisie résultats'!BL31,"1"))</f>
        <v>0</v>
      </c>
      <c r="Y33" s="22">
        <f>IF(ISBLANK('[1]Liste élèves'!B34),"",COUNTIF('Saisie résultats'!BN31,"1")+COUNTIF('Saisie résultats'!BO31,"1")+COUNTIF('Saisie résultats'!BP31,"1"))</f>
        <v>0</v>
      </c>
      <c r="Z33" s="22">
        <f>IF(ISBLANK('[1]Liste élèves'!B34),"",COUNTIF('Saisie résultats'!BQ31,"1")+COUNTIF('Saisie résultats'!BR31,"1")+COUNTIF('Saisie résultats'!BS31,"1"))</f>
        <v>0</v>
      </c>
      <c r="AA33" s="22">
        <f>IF(ISBLANK('[1]Liste élèves'!B34),"",COUNTIF('Saisie résultats'!BT31,"1"))</f>
        <v>0</v>
      </c>
      <c r="AB33" s="22">
        <f>IF(ISBLANK('[1]Liste élèves'!B34),"",COUNTIF('Saisie résultats'!BU31,"1")+COUNTIF('Saisie résultats'!BV31,"1")+COUNTIF('Saisie résultats'!BW31,"1")+COUNTIF('Saisie résultats'!BX31,"1")+COUNTIF('Saisie résultats'!BY31,"1")+COUNTIF('Saisie résultats'!BZ31,"1"))</f>
        <v>0</v>
      </c>
      <c r="AC33" s="22">
        <f>IF(ISBLANK('[1]Liste élèves'!B34),"",COUNTIF('Saisie résultats'!CA31,"1")+COUNTIF('Saisie résultats'!CB31,"1"))</f>
        <v>0</v>
      </c>
      <c r="AD33" s="22">
        <f>IF(ISBLANK('[1]Liste élèves'!B34),"",COUNTIF('Saisie résultats'!CC31,"1")+COUNTIF('Saisie résultats'!CD31,"1")+COUNTIF('Saisie résultats'!CE31,"1"))</f>
        <v>0</v>
      </c>
      <c r="AE33" s="22">
        <f>IF(ISBLANK('[1]Liste élèves'!B34),"",COUNTIF('Saisie résultats'!CP31,"1")+COUNTIF('Saisie résultats'!CQ31,"1")+COUNTIF('Saisie résultats'!CR31,"1"))</f>
        <v>0</v>
      </c>
      <c r="AF33" s="22">
        <f>IF(ISBLANK('[1]Liste élèves'!B34),"",COUNTIF('Saisie résultats'!CF31,"1"))</f>
        <v>0</v>
      </c>
      <c r="AG33" s="22">
        <f>IF(ISBLANK('[1]Liste élèves'!B34),"",COUNTIF('Saisie résultats'!CG31,"1"))</f>
        <v>0</v>
      </c>
      <c r="AH33" s="22">
        <f>IF(ISBLANK('[1]Liste élèves'!B34),"",COUNTIF('Saisie résultats'!CI31,"1")+COUNTIF('Saisie résultats'!CJ31,"1"))</f>
        <v>0</v>
      </c>
      <c r="AI33" s="22"/>
      <c r="AJ33" s="22">
        <f>IF(ISBLANK('[1]Liste élèves'!B34),"",COUNTIF('Saisie résultats'!CK31,"1"))</f>
        <v>0</v>
      </c>
      <c r="AK33" s="22">
        <f>IF(ISBLANK('[1]Liste élèves'!B34),"",COUNTIF('Saisie résultats'!CH31,"1")+COUNTIF('Saisie résultats'!CL31,"1"))</f>
        <v>0</v>
      </c>
      <c r="AL33" s="22">
        <f>IF(ISBLANK('[1]Liste élèves'!B34),"",COUNTIF('Saisie résultats'!CM31,"1")+COUNTIF('Saisie résultats'!CN31,"1")+COUNTIF('Saisie résultats'!CO31,"1"))</f>
        <v>0</v>
      </c>
      <c r="AM33" s="22" t="e">
        <f>IF(ISBLANK('[1]Liste élèves'!B34),"",COUNTIF('Saisie résultats'!CS31,"1")+COUNTIF('Saisie résultats'!CT31,"1")+COUNTIF('Saisie résultats'!#REF!,"1"))</f>
        <v>#REF!</v>
      </c>
      <c r="IS33"/>
      <c r="IT33"/>
      <c r="IU33"/>
      <c r="IV33"/>
    </row>
    <row r="34" spans="2:256" s="12" customFormat="1" ht="15" customHeight="1">
      <c r="B34" s="18">
        <v>25</v>
      </c>
      <c r="C34" s="19" t="str">
        <f>IF(ISBLANK('[1]Liste élèves'!B35),"",('[1]Liste élèves'!B35))</f>
        <v>Elève 25</v>
      </c>
      <c r="D34" s="20">
        <f>IF(ISBLANK('[1]Liste élèves'!B35),"",COUNTIF('Saisie résultats'!BC32,"1")+COUNTIF('Saisie résultats'!BD32,"1")+COUNTIF('Saisie résultats'!BE32,"1")+COUNTIF('Saisie résultats'!BF32,"1"))</f>
        <v>0</v>
      </c>
      <c r="E34" s="20">
        <f>IF(ISBLANK('[1]Liste élèves'!B35),"",COUNTIF('Saisie résultats'!D32,"1")+COUNTIF('Saisie résultats'!E32,"1")+COUNTIF('Saisie résultats'!F32,"1")+COUNTIF('Saisie résultats'!G32,"1")+COUNTIF('Saisie résultats'!H32,"1")+COUNTIF('Saisie résultats'!I32,"1"))</f>
        <v>0</v>
      </c>
      <c r="F34" s="20">
        <f>IF(ISBLANK('[1]Liste élèves'!B35),"",COUNTIF('Saisie résultats'!Q32,"1")+COUNTIF('Saisie résultats'!R32,"1")+COUNTIF('Saisie résultats'!S32,"1")+COUNTIF('Saisie résultats'!T32,"1")+COUNTIF('Saisie résultats'!U32,"1"))</f>
        <v>0</v>
      </c>
      <c r="G34" s="20">
        <f>IF(ISBLANK('[1]Liste élèves'!B35),"",COUNTIF('Saisie résultats'!U32,"1")+COUNTIF('Saisie résultats'!V32,"1"))</f>
        <v>0</v>
      </c>
      <c r="H34" s="20">
        <f>IF(ISBLANK('[1]Liste élèves'!B35),"",COUNTIF('Saisie résultats'!M32,"1")+COUNTIF('Saisie résultats'!N32,"1")+COUNTIF('Saisie résultats'!O32,"1")+COUNTIF('Saisie résultats'!P32,"1"))</f>
        <v>0</v>
      </c>
      <c r="I34" s="20">
        <f>IF(ISBLANK('[1]Liste élèves'!B35),"",COUNTIF('Saisie résultats'!AU32,"1")+COUNTIF('Saisie résultats'!BH32,"1"))</f>
        <v>0</v>
      </c>
      <c r="J34" s="20">
        <f>IF(ISBLANK('[1]Liste élèves'!B35),"",COUNTIF('Saisie résultats'!AX32,"1")+COUNTIF('Saisie résultats'!AY32,"1")+COUNTIF('Saisie résultats'!AZ32,"1")+COUNTIF('Saisie résultats'!BA32,"1")+COUNTIF('Saisie résultats'!BB32,"1"))</f>
        <v>0</v>
      </c>
      <c r="K34" s="20">
        <f>IF(ISBLANK('[1]Liste élèves'!B35),"",COUNTIF('Saisie résultats'!BG32,"1")+COUNTIF('Saisie résultats'!BI32,"1")+COUNTIF('Saisie résultats'!BJ32,"1"))</f>
        <v>0</v>
      </c>
      <c r="L34" s="20">
        <f>IF(ISBLANK('[1]Liste élèves'!B35),"",COUNTIF('Saisie résultats'!AL32,"1"))</f>
        <v>0</v>
      </c>
      <c r="M34" s="20">
        <f>IF(ISBLANK('[1]Liste élèves'!B35),"",COUNTIF('Saisie résultats'!AM32,"1")+COUNTIF('Saisie résultats'!AN32,"1")+COUNTIF('Saisie résultats'!AO32,"1")+COUNTIF('Saisie résultats'!BM32,"1"))</f>
        <v>0</v>
      </c>
      <c r="N34" s="20">
        <f>IF(ISBLANK('[1]Liste élèves'!B35),"",COUNTIF('Saisie résultats'!AS32,"1")+COUNTIF('Saisie résultats'!AT32,"1")+COUNTIF('Saisie résultats'!AV32,"1")+COUNTIF('Saisie résultats'!AW32,"1"))</f>
        <v>0</v>
      </c>
      <c r="O34" s="20"/>
      <c r="P34" s="20">
        <f>IF(ISBLANK('[1]Liste élèves'!B35),"",COUNTIF('Saisie résultats'!AA32,"1")+COUNTIF('Saisie résultats'!AB32,"1")+COUNTIF('Saisie résultats'!AC32,"1")+COUNTIF('Saisie résultats'!AD32,"1"))</f>
        <v>0</v>
      </c>
      <c r="Q34" s="20">
        <f>IF(ISBLANK('[1]Liste élèves'!B35),"",COUNTIF('Saisie résultats'!AP32,"1")+COUNTIF('Saisie résultats'!AQ32,"1")+COUNTIF('Saisie résultats'!AR32,"1"))</f>
        <v>0</v>
      </c>
      <c r="R34" s="20">
        <f>IF(ISBLANK('[1]Liste élèves'!B35),"",COUNTIF('Saisie résultats'!X32,"1")+COUNTIF('Saisie résultats'!Y32,"1")+COUNTIF('Saisie résultats'!Z32,"1"))</f>
        <v>0</v>
      </c>
      <c r="S34" s="20"/>
      <c r="T34" s="20">
        <f>IF(ISBLANK('[1]Liste élèves'!B35),"",COUNTIF('Saisie résultats'!J32,"1")+COUNTIF('Saisie résultats'!K32,"1")+COUNTIF('Saisie résultats'!L32,"1"))</f>
        <v>0</v>
      </c>
      <c r="U34" s="20">
        <f>IF(ISBLANK('[1]Liste élèves'!B35),"",COUNTIF('Saisie résultats'!AJ32,"1")+COUNTIF('Saisie résultats'!AK32,"1"))</f>
        <v>0</v>
      </c>
      <c r="V34" s="20">
        <f>IF(ISBLANK('[1]Liste élèves'!B35),"",COUNTIF('Saisie résultats'!AE32,"1")+COUNTIF('Saisie résultats'!AF32,"1")+COUNTIF('Saisie résultats'!AG32,"1")+COUNTIF('Saisie résultats'!AH32,"1")+COUNTIF('Saisie résultats'!AI32,"1"))</f>
        <v>0</v>
      </c>
      <c r="W34" s="20"/>
      <c r="X34" s="20">
        <f>IF(ISBLANK('[1]Liste élèves'!B35),"",COUNTIF('Saisie résultats'!BK32,"1")+COUNTIF('Saisie résultats'!BL32,"1"))</f>
        <v>0</v>
      </c>
      <c r="Y34" s="20">
        <f>IF(ISBLANK('[1]Liste élèves'!B35),"",COUNTIF('Saisie résultats'!BN32,"1")+COUNTIF('Saisie résultats'!BO32,"1")+COUNTIF('Saisie résultats'!BP32,"1"))</f>
        <v>0</v>
      </c>
      <c r="Z34" s="20">
        <f>IF(ISBLANK('[1]Liste élèves'!B35),"",COUNTIF('Saisie résultats'!BQ32,"1")+COUNTIF('Saisie résultats'!BR32,"1")+COUNTIF('Saisie résultats'!BS32,"1"))</f>
        <v>0</v>
      </c>
      <c r="AA34" s="20">
        <f>IF(ISBLANK('[1]Liste élèves'!B35),"",COUNTIF('Saisie résultats'!BT32,"1"))</f>
        <v>0</v>
      </c>
      <c r="AB34" s="20">
        <f>IF(ISBLANK('[1]Liste élèves'!B35),"",COUNTIF('Saisie résultats'!BU32,"1")+COUNTIF('Saisie résultats'!BV32,"1")+COUNTIF('Saisie résultats'!BW32,"1")+COUNTIF('Saisie résultats'!BX32,"1")+COUNTIF('Saisie résultats'!BY32,"1")+COUNTIF('Saisie résultats'!BZ32,"1"))</f>
        <v>0</v>
      </c>
      <c r="AC34" s="20">
        <f>IF(ISBLANK('[1]Liste élèves'!B35),"",COUNTIF('Saisie résultats'!CA32,"1")+COUNTIF('Saisie résultats'!CB32,"1"))</f>
        <v>0</v>
      </c>
      <c r="AD34" s="20">
        <f>IF(ISBLANK('[1]Liste élèves'!B35),"",COUNTIF('Saisie résultats'!CC32,"1")+COUNTIF('Saisie résultats'!CD32,"1")+COUNTIF('Saisie résultats'!CE32,"1"))</f>
        <v>0</v>
      </c>
      <c r="AE34" s="20">
        <f>IF(ISBLANK('[1]Liste élèves'!B35),"",COUNTIF('Saisie résultats'!CP32,"1")+COUNTIF('Saisie résultats'!CQ32,"1")+COUNTIF('Saisie résultats'!CR32,"1"))</f>
        <v>0</v>
      </c>
      <c r="AF34" s="20">
        <f>IF(ISBLANK('[1]Liste élèves'!B35),"",COUNTIF('Saisie résultats'!CF32,"1"))</f>
        <v>0</v>
      </c>
      <c r="AG34" s="20">
        <f>IF(ISBLANK('[1]Liste élèves'!B35),"",COUNTIF('Saisie résultats'!CG32,"1"))</f>
        <v>0</v>
      </c>
      <c r="AH34" s="20">
        <f>IF(ISBLANK('[1]Liste élèves'!B35),"",COUNTIF('Saisie résultats'!CI32,"1")+COUNTIF('Saisie résultats'!CJ32,"1"))</f>
        <v>0</v>
      </c>
      <c r="AI34" s="20"/>
      <c r="AJ34" s="20">
        <f>IF(ISBLANK('[1]Liste élèves'!B35),"",COUNTIF('Saisie résultats'!CK32,"1"))</f>
        <v>0</v>
      </c>
      <c r="AK34" s="20">
        <f>IF(ISBLANK('[1]Liste élèves'!B35),"",COUNTIF('Saisie résultats'!CH32,"1")+COUNTIF('Saisie résultats'!CL32,"1"))</f>
        <v>0</v>
      </c>
      <c r="AL34" s="20">
        <f>IF(ISBLANK('[1]Liste élèves'!B35),"",COUNTIF('Saisie résultats'!CM32,"1")+COUNTIF('Saisie résultats'!CN32,"1")+COUNTIF('Saisie résultats'!CO32,"1"))</f>
        <v>0</v>
      </c>
      <c r="AM34" s="20" t="e">
        <f>IF(ISBLANK('[1]Liste élèves'!B35),"",COUNTIF('Saisie résultats'!CS32,"1")+COUNTIF('Saisie résultats'!CT32,"1")+COUNTIF('Saisie résultats'!#REF!,"1"))</f>
        <v>#REF!</v>
      </c>
      <c r="IS34"/>
      <c r="IT34"/>
      <c r="IU34"/>
      <c r="IV34"/>
    </row>
    <row r="35" spans="2:256" s="12" customFormat="1" ht="15" customHeight="1">
      <c r="B35" s="18">
        <v>26</v>
      </c>
      <c r="C35" s="21" t="str">
        <f>IF(ISBLANK('[1]Liste élèves'!B36),"",('[1]Liste élèves'!B36))</f>
        <v>Elève 26</v>
      </c>
      <c r="D35" s="22">
        <f>IF(ISBLANK('[1]Liste élèves'!B36),"",COUNTIF('Saisie résultats'!BC33,"1")+COUNTIF('Saisie résultats'!BD33,"1")+COUNTIF('Saisie résultats'!BE33,"1")+COUNTIF('Saisie résultats'!BF33,"1"))</f>
        <v>0</v>
      </c>
      <c r="E35" s="22">
        <f>IF(ISBLANK('[1]Liste élèves'!B36),"",COUNTIF('Saisie résultats'!D33,"1")+COUNTIF('Saisie résultats'!E33,"1")+COUNTIF('Saisie résultats'!F33,"1")+COUNTIF('Saisie résultats'!G33,"1")+COUNTIF('Saisie résultats'!H33,"1")+COUNTIF('Saisie résultats'!I33,"1"))</f>
        <v>0</v>
      </c>
      <c r="F35" s="22">
        <f>IF(ISBLANK('[1]Liste élèves'!B36),"",COUNTIF('Saisie résultats'!Q33,"1")+COUNTIF('Saisie résultats'!R33,"1")+COUNTIF('Saisie résultats'!S33,"1")+COUNTIF('Saisie résultats'!T33,"1")+COUNTIF('Saisie résultats'!U33,"1"))</f>
        <v>0</v>
      </c>
      <c r="G35" s="22">
        <f>IF(ISBLANK('[1]Liste élèves'!B36),"",COUNTIF('Saisie résultats'!U33,"1")+COUNTIF('Saisie résultats'!V33,"1"))</f>
        <v>0</v>
      </c>
      <c r="H35" s="22">
        <f>IF(ISBLANK('[1]Liste élèves'!B36),"",COUNTIF('Saisie résultats'!M33,"1")+COUNTIF('Saisie résultats'!N33,"1")+COUNTIF('Saisie résultats'!O33,"1")+COUNTIF('Saisie résultats'!P33,"1"))</f>
        <v>0</v>
      </c>
      <c r="I35" s="22">
        <f>IF(ISBLANK('[1]Liste élèves'!B36),"",COUNTIF('Saisie résultats'!AU33,"1")+COUNTIF('Saisie résultats'!BH33,"1"))</f>
        <v>0</v>
      </c>
      <c r="J35" s="22">
        <f>IF(ISBLANK('[1]Liste élèves'!B36),"",COUNTIF('Saisie résultats'!AX33,"1")+COUNTIF('Saisie résultats'!AY33,"1")+COUNTIF('Saisie résultats'!AZ33,"1")+COUNTIF('Saisie résultats'!BA33,"1")+COUNTIF('Saisie résultats'!BB33,"1"))</f>
        <v>0</v>
      </c>
      <c r="K35" s="22">
        <f>IF(ISBLANK('[1]Liste élèves'!B36),"",COUNTIF('Saisie résultats'!BG33,"1")+COUNTIF('Saisie résultats'!BI33,"1")+COUNTIF('Saisie résultats'!BJ33,"1"))</f>
        <v>0</v>
      </c>
      <c r="L35" s="22">
        <f>IF(ISBLANK('[1]Liste élèves'!B36),"",COUNTIF('Saisie résultats'!AL33,"1"))</f>
        <v>0</v>
      </c>
      <c r="M35" s="22">
        <f>IF(ISBLANK('[1]Liste élèves'!B36),"",COUNTIF('Saisie résultats'!AM33,"1")+COUNTIF('Saisie résultats'!AN33,"1")+COUNTIF('Saisie résultats'!AO33,"1")+COUNTIF('Saisie résultats'!BM33,"1"))</f>
        <v>0</v>
      </c>
      <c r="N35" s="22">
        <f>IF(ISBLANK('[1]Liste élèves'!B36),"",COUNTIF('Saisie résultats'!AS33,"1")+COUNTIF('Saisie résultats'!AT33,"1")+COUNTIF('Saisie résultats'!AV33,"1")+COUNTIF('Saisie résultats'!AW33,"1"))</f>
        <v>0</v>
      </c>
      <c r="O35" s="22"/>
      <c r="P35" s="22">
        <f>IF(ISBLANK('[1]Liste élèves'!B36),"",COUNTIF('Saisie résultats'!AA33,"1")+COUNTIF('Saisie résultats'!AB33,"1")+COUNTIF('Saisie résultats'!AC33,"1")+COUNTIF('Saisie résultats'!AD33,"1"))</f>
        <v>0</v>
      </c>
      <c r="Q35" s="22">
        <f>IF(ISBLANK('[1]Liste élèves'!B36),"",COUNTIF('Saisie résultats'!AP33,"1")+COUNTIF('Saisie résultats'!AQ33,"1")+COUNTIF('Saisie résultats'!AR33,"1"))</f>
        <v>0</v>
      </c>
      <c r="R35" s="22">
        <f>IF(ISBLANK('[1]Liste élèves'!B36),"",COUNTIF('Saisie résultats'!X33,"1")+COUNTIF('Saisie résultats'!Y33,"1")+COUNTIF('Saisie résultats'!Z33,"1"))</f>
        <v>0</v>
      </c>
      <c r="S35" s="22"/>
      <c r="T35" s="22">
        <f>IF(ISBLANK('[1]Liste élèves'!B36),"",COUNTIF('Saisie résultats'!J33,"1")+COUNTIF('Saisie résultats'!K33,"1")+COUNTIF('Saisie résultats'!L33,"1"))</f>
        <v>0</v>
      </c>
      <c r="U35" s="22">
        <f>IF(ISBLANK('[1]Liste élèves'!B36),"",COUNTIF('Saisie résultats'!AJ33,"1")+COUNTIF('Saisie résultats'!AK33,"1"))</f>
        <v>0</v>
      </c>
      <c r="V35" s="22">
        <f>IF(ISBLANK('[1]Liste élèves'!B36),"",COUNTIF('Saisie résultats'!AE33,"1")+COUNTIF('Saisie résultats'!AF33,"1")+COUNTIF('Saisie résultats'!AG33,"1")+COUNTIF('Saisie résultats'!AH33,"1")+COUNTIF('Saisie résultats'!AI33,"1"))</f>
        <v>0</v>
      </c>
      <c r="W35" s="22"/>
      <c r="X35" s="22">
        <f>IF(ISBLANK('[1]Liste élèves'!B36),"",COUNTIF('Saisie résultats'!BK33,"1")+COUNTIF('Saisie résultats'!BL33,"1"))</f>
        <v>0</v>
      </c>
      <c r="Y35" s="22">
        <f>IF(ISBLANK('[1]Liste élèves'!B36),"",COUNTIF('Saisie résultats'!BN33,"1")+COUNTIF('Saisie résultats'!BO33,"1")+COUNTIF('Saisie résultats'!BP33,"1"))</f>
        <v>0</v>
      </c>
      <c r="Z35" s="22">
        <f>IF(ISBLANK('[1]Liste élèves'!B36),"",COUNTIF('Saisie résultats'!BQ33,"1")+COUNTIF('Saisie résultats'!BR33,"1")+COUNTIF('Saisie résultats'!BS33,"1"))</f>
        <v>0</v>
      </c>
      <c r="AA35" s="22">
        <f>IF(ISBLANK('[1]Liste élèves'!B36),"",COUNTIF('Saisie résultats'!BT33,"1"))</f>
        <v>0</v>
      </c>
      <c r="AB35" s="22">
        <f>IF(ISBLANK('[1]Liste élèves'!B36),"",COUNTIF('Saisie résultats'!BU33,"1")+COUNTIF('Saisie résultats'!BV33,"1")+COUNTIF('Saisie résultats'!BW33,"1")+COUNTIF('Saisie résultats'!BX33,"1")+COUNTIF('Saisie résultats'!BY33,"1")+COUNTIF('Saisie résultats'!BZ33,"1"))</f>
        <v>0</v>
      </c>
      <c r="AC35" s="22">
        <f>IF(ISBLANK('[1]Liste élèves'!B36),"",COUNTIF('Saisie résultats'!CA33,"1")+COUNTIF('Saisie résultats'!CB33,"1"))</f>
        <v>0</v>
      </c>
      <c r="AD35" s="22">
        <f>IF(ISBLANK('[1]Liste élèves'!B36),"",COUNTIF('Saisie résultats'!CC33,"1")+COUNTIF('Saisie résultats'!CD33,"1")+COUNTIF('Saisie résultats'!CE33,"1"))</f>
        <v>0</v>
      </c>
      <c r="AE35" s="22">
        <f>IF(ISBLANK('[1]Liste élèves'!B36),"",COUNTIF('Saisie résultats'!CP33,"1")+COUNTIF('Saisie résultats'!CQ33,"1")+COUNTIF('Saisie résultats'!CR33,"1"))</f>
        <v>0</v>
      </c>
      <c r="AF35" s="22">
        <f>IF(ISBLANK('[1]Liste élèves'!B36),"",COUNTIF('Saisie résultats'!CF33,"1"))</f>
        <v>0</v>
      </c>
      <c r="AG35" s="22">
        <f>IF(ISBLANK('[1]Liste élèves'!B36),"",COUNTIF('Saisie résultats'!CG33,"1"))</f>
        <v>0</v>
      </c>
      <c r="AH35" s="22">
        <f>IF(ISBLANK('[1]Liste élèves'!B36),"",COUNTIF('Saisie résultats'!CI33,"1")+COUNTIF('Saisie résultats'!CJ33,"1"))</f>
        <v>0</v>
      </c>
      <c r="AI35" s="22"/>
      <c r="AJ35" s="22">
        <f>IF(ISBLANK('[1]Liste élèves'!B36),"",COUNTIF('Saisie résultats'!CK33,"1"))</f>
        <v>0</v>
      </c>
      <c r="AK35" s="22">
        <f>IF(ISBLANK('[1]Liste élèves'!B36),"",COUNTIF('Saisie résultats'!CH33,"1")+COUNTIF('Saisie résultats'!CL33,"1"))</f>
        <v>0</v>
      </c>
      <c r="AL35" s="22">
        <f>IF(ISBLANK('[1]Liste élèves'!B36),"",COUNTIF('Saisie résultats'!CM33,"1")+COUNTIF('Saisie résultats'!CN33,"1")+COUNTIF('Saisie résultats'!CO33,"1"))</f>
        <v>0</v>
      </c>
      <c r="AM35" s="22" t="e">
        <f>IF(ISBLANK('[1]Liste élèves'!B36),"",COUNTIF('Saisie résultats'!CS33,"1")+COUNTIF('Saisie résultats'!CT33,"1")+COUNTIF('Saisie résultats'!#REF!,"1"))</f>
        <v>#REF!</v>
      </c>
      <c r="IS35"/>
      <c r="IT35"/>
      <c r="IU35"/>
      <c r="IV35"/>
    </row>
    <row r="36" spans="2:256" s="12" customFormat="1" ht="15" customHeight="1">
      <c r="B36" s="18">
        <v>27</v>
      </c>
      <c r="C36" s="19" t="str">
        <f>IF(ISBLANK('[1]Liste élèves'!B37),"",('[1]Liste élèves'!B37))</f>
        <v>Elève 27</v>
      </c>
      <c r="D36" s="20">
        <f>IF(ISBLANK('[1]Liste élèves'!B37),"",COUNTIF('Saisie résultats'!BC34,"1")+COUNTIF('Saisie résultats'!BD34,"1")+COUNTIF('Saisie résultats'!BE34,"1")+COUNTIF('Saisie résultats'!BF34,"1"))</f>
        <v>0</v>
      </c>
      <c r="E36" s="20">
        <f>IF(ISBLANK('[1]Liste élèves'!B37),"",COUNTIF('Saisie résultats'!D34,"1")+COUNTIF('Saisie résultats'!E34,"1")+COUNTIF('Saisie résultats'!F34,"1")+COUNTIF('Saisie résultats'!G34,"1")+COUNTIF('Saisie résultats'!H34,"1")+COUNTIF('Saisie résultats'!I34,"1"))</f>
        <v>0</v>
      </c>
      <c r="F36" s="20">
        <f>IF(ISBLANK('[1]Liste élèves'!B37),"",COUNTIF('Saisie résultats'!Q34,"1")+COUNTIF('Saisie résultats'!R34,"1")+COUNTIF('Saisie résultats'!S34,"1")+COUNTIF('Saisie résultats'!T34,"1")+COUNTIF('Saisie résultats'!U34,"1"))</f>
        <v>0</v>
      </c>
      <c r="G36" s="20">
        <f>IF(ISBLANK('[1]Liste élèves'!B37),"",COUNTIF('Saisie résultats'!U34,"1")+COUNTIF('Saisie résultats'!V34,"1"))</f>
        <v>0</v>
      </c>
      <c r="H36" s="20">
        <f>IF(ISBLANK('[1]Liste élèves'!B37),"",COUNTIF('Saisie résultats'!M34,"1")+COUNTIF('Saisie résultats'!N34,"1")+COUNTIF('Saisie résultats'!O34,"1")+COUNTIF('Saisie résultats'!P34,"1"))</f>
        <v>0</v>
      </c>
      <c r="I36" s="20">
        <f>IF(ISBLANK('[1]Liste élèves'!B37),"",COUNTIF('Saisie résultats'!AU34,"1")+COUNTIF('Saisie résultats'!BH34,"1"))</f>
        <v>0</v>
      </c>
      <c r="J36" s="20">
        <f>IF(ISBLANK('[1]Liste élèves'!B37),"",COUNTIF('Saisie résultats'!AX34,"1")+COUNTIF('Saisie résultats'!AY34,"1")+COUNTIF('Saisie résultats'!AZ34,"1")+COUNTIF('Saisie résultats'!BA34,"1")+COUNTIF('Saisie résultats'!BB34,"1"))</f>
        <v>0</v>
      </c>
      <c r="K36" s="20">
        <f>IF(ISBLANK('[1]Liste élèves'!B37),"",COUNTIF('Saisie résultats'!BG34,"1")+COUNTIF('Saisie résultats'!BI34,"1")+COUNTIF('Saisie résultats'!BJ34,"1"))</f>
        <v>0</v>
      </c>
      <c r="L36" s="20">
        <f>IF(ISBLANK('[1]Liste élèves'!B37),"",COUNTIF('Saisie résultats'!AL34,"1"))</f>
        <v>0</v>
      </c>
      <c r="M36" s="20">
        <f>IF(ISBLANK('[1]Liste élèves'!B37),"",COUNTIF('Saisie résultats'!AM34,"1")+COUNTIF('Saisie résultats'!AN34,"1")+COUNTIF('Saisie résultats'!AO34,"1")+COUNTIF('Saisie résultats'!BM34,"1"))</f>
        <v>0</v>
      </c>
      <c r="N36" s="20">
        <f>IF(ISBLANK('[1]Liste élèves'!B37),"",COUNTIF('Saisie résultats'!AS34,"1")+COUNTIF('Saisie résultats'!AT34,"1")+COUNTIF('Saisie résultats'!AV34,"1")+COUNTIF('Saisie résultats'!AW34,"1"))</f>
        <v>0</v>
      </c>
      <c r="O36" s="20"/>
      <c r="P36" s="20">
        <f>IF(ISBLANK('[1]Liste élèves'!B37),"",COUNTIF('Saisie résultats'!AA34,"1")+COUNTIF('Saisie résultats'!AB34,"1")+COUNTIF('Saisie résultats'!AC34,"1")+COUNTIF('Saisie résultats'!AD34,"1"))</f>
        <v>0</v>
      </c>
      <c r="Q36" s="20">
        <f>IF(ISBLANK('[1]Liste élèves'!B37),"",COUNTIF('Saisie résultats'!AP34,"1")+COUNTIF('Saisie résultats'!AQ34,"1")+COUNTIF('Saisie résultats'!AR34,"1"))</f>
        <v>0</v>
      </c>
      <c r="R36" s="20">
        <f>IF(ISBLANK('[1]Liste élèves'!B37),"",COUNTIF('Saisie résultats'!X34,"1")+COUNTIF('Saisie résultats'!Y34,"1")+COUNTIF('Saisie résultats'!Z34,"1"))</f>
        <v>0</v>
      </c>
      <c r="S36" s="20"/>
      <c r="T36" s="20">
        <f>IF(ISBLANK('[1]Liste élèves'!B37),"",COUNTIF('Saisie résultats'!J34,"1")+COUNTIF('Saisie résultats'!K34,"1")+COUNTIF('Saisie résultats'!L34,"1"))</f>
        <v>0</v>
      </c>
      <c r="U36" s="20">
        <f>IF(ISBLANK('[1]Liste élèves'!B37),"",COUNTIF('Saisie résultats'!AJ34,"1")+COUNTIF('Saisie résultats'!AK34,"1"))</f>
        <v>0</v>
      </c>
      <c r="V36" s="20">
        <f>IF(ISBLANK('[1]Liste élèves'!B37),"",COUNTIF('Saisie résultats'!AE34,"1")+COUNTIF('Saisie résultats'!AF34,"1")+COUNTIF('Saisie résultats'!AG34,"1")+COUNTIF('Saisie résultats'!AH34,"1")+COUNTIF('Saisie résultats'!AI34,"1"))</f>
        <v>0</v>
      </c>
      <c r="W36" s="20"/>
      <c r="X36" s="20">
        <f>IF(ISBLANK('[1]Liste élèves'!B37),"",COUNTIF('Saisie résultats'!BK34,"1")+COUNTIF('Saisie résultats'!BL34,"1"))</f>
        <v>0</v>
      </c>
      <c r="Y36" s="20">
        <f>IF(ISBLANK('[1]Liste élèves'!B37),"",COUNTIF('Saisie résultats'!BN34,"1")+COUNTIF('Saisie résultats'!BO34,"1")+COUNTIF('Saisie résultats'!BP34,"1"))</f>
        <v>0</v>
      </c>
      <c r="Z36" s="20">
        <f>IF(ISBLANK('[1]Liste élèves'!B37),"",COUNTIF('Saisie résultats'!BQ34,"1")+COUNTIF('Saisie résultats'!BR34,"1")+COUNTIF('Saisie résultats'!BS34,"1"))</f>
        <v>0</v>
      </c>
      <c r="AA36" s="20">
        <f>IF(ISBLANK('[1]Liste élèves'!B37),"",COUNTIF('Saisie résultats'!BT34,"1"))</f>
        <v>0</v>
      </c>
      <c r="AB36" s="20">
        <f>IF(ISBLANK('[1]Liste élèves'!B37),"",COUNTIF('Saisie résultats'!BU34,"1")+COUNTIF('Saisie résultats'!BV34,"1")+COUNTIF('Saisie résultats'!BW34,"1")+COUNTIF('Saisie résultats'!BX34,"1")+COUNTIF('Saisie résultats'!BY34,"1")+COUNTIF('Saisie résultats'!BZ34,"1"))</f>
        <v>0</v>
      </c>
      <c r="AC36" s="20">
        <f>IF(ISBLANK('[1]Liste élèves'!B37),"",COUNTIF('Saisie résultats'!CA34,"1")+COUNTIF('Saisie résultats'!CB34,"1"))</f>
        <v>0</v>
      </c>
      <c r="AD36" s="20">
        <f>IF(ISBLANK('[1]Liste élèves'!B37),"",COUNTIF('Saisie résultats'!CC34,"1")+COUNTIF('Saisie résultats'!CD34,"1")+COUNTIF('Saisie résultats'!CE34,"1"))</f>
        <v>0</v>
      </c>
      <c r="AE36" s="20">
        <f>IF(ISBLANK('[1]Liste élèves'!B37),"",COUNTIF('Saisie résultats'!CP34,"1")+COUNTIF('Saisie résultats'!CQ34,"1")+COUNTIF('Saisie résultats'!CR34,"1"))</f>
        <v>0</v>
      </c>
      <c r="AF36" s="20">
        <f>IF(ISBLANK('[1]Liste élèves'!B37),"",COUNTIF('Saisie résultats'!CF34,"1"))</f>
        <v>0</v>
      </c>
      <c r="AG36" s="20">
        <f>IF(ISBLANK('[1]Liste élèves'!B37),"",COUNTIF('Saisie résultats'!CG34,"1"))</f>
        <v>0</v>
      </c>
      <c r="AH36" s="20">
        <f>IF(ISBLANK('[1]Liste élèves'!B37),"",COUNTIF('Saisie résultats'!CI34,"1")+COUNTIF('Saisie résultats'!CJ34,"1"))</f>
        <v>0</v>
      </c>
      <c r="AI36" s="20"/>
      <c r="AJ36" s="20">
        <f>IF(ISBLANK('[1]Liste élèves'!B37),"",COUNTIF('Saisie résultats'!CK34,"1"))</f>
        <v>0</v>
      </c>
      <c r="AK36" s="20">
        <f>IF(ISBLANK('[1]Liste élèves'!B37),"",COUNTIF('Saisie résultats'!CH34,"1")+COUNTIF('Saisie résultats'!CL34,"1"))</f>
        <v>0</v>
      </c>
      <c r="AL36" s="20">
        <f>IF(ISBLANK('[1]Liste élèves'!B37),"",COUNTIF('Saisie résultats'!CM34,"1")+COUNTIF('Saisie résultats'!CN34,"1")+COUNTIF('Saisie résultats'!CO34,"1"))</f>
        <v>0</v>
      </c>
      <c r="AM36" s="20" t="e">
        <f>IF(ISBLANK('[1]Liste élèves'!B37),"",COUNTIF('Saisie résultats'!CS34,"1")+COUNTIF('Saisie résultats'!CT34,"1")+COUNTIF('Saisie résultats'!#REF!,"1"))</f>
        <v>#REF!</v>
      </c>
      <c r="IS36"/>
      <c r="IT36"/>
      <c r="IU36"/>
      <c r="IV36"/>
    </row>
    <row r="37" spans="2:256" s="12" customFormat="1" ht="15" customHeight="1">
      <c r="B37" s="18">
        <v>28</v>
      </c>
      <c r="C37" s="21" t="str">
        <f>IF(ISBLANK('[1]Liste élèves'!B38),"",('[1]Liste élèves'!B38))</f>
        <v>Elève 28</v>
      </c>
      <c r="D37" s="22">
        <f>IF(ISBLANK('[1]Liste élèves'!B38),"",COUNTIF('Saisie résultats'!BC35,"1")+COUNTIF('Saisie résultats'!BD35,"1")+COUNTIF('Saisie résultats'!BE35,"1")+COUNTIF('Saisie résultats'!BF35,"1"))</f>
        <v>0</v>
      </c>
      <c r="E37" s="22">
        <f>IF(ISBLANK('[1]Liste élèves'!B38),"",COUNTIF('Saisie résultats'!D35,"1")+COUNTIF('Saisie résultats'!E35,"1")+COUNTIF('Saisie résultats'!F35,"1")+COUNTIF('Saisie résultats'!G35,"1")+COUNTIF('Saisie résultats'!H35,"1")+COUNTIF('Saisie résultats'!I35,"1"))</f>
        <v>0</v>
      </c>
      <c r="F37" s="22">
        <f>IF(ISBLANK('[1]Liste élèves'!B38),"",COUNTIF('Saisie résultats'!Q35,"1")+COUNTIF('Saisie résultats'!R35,"1")+COUNTIF('Saisie résultats'!S35,"1")+COUNTIF('Saisie résultats'!T35,"1")+COUNTIF('Saisie résultats'!U35,"1"))</f>
        <v>0</v>
      </c>
      <c r="G37" s="22">
        <f>IF(ISBLANK('[1]Liste élèves'!B38),"",COUNTIF('Saisie résultats'!U35,"1")+COUNTIF('Saisie résultats'!V35,"1"))</f>
        <v>0</v>
      </c>
      <c r="H37" s="22">
        <f>IF(ISBLANK('[1]Liste élèves'!B38),"",COUNTIF('Saisie résultats'!M35,"1")+COUNTIF('Saisie résultats'!N35,"1")+COUNTIF('Saisie résultats'!O35,"1")+COUNTIF('Saisie résultats'!P35,"1"))</f>
        <v>0</v>
      </c>
      <c r="I37" s="22">
        <f>IF(ISBLANK('[1]Liste élèves'!B38),"",COUNTIF('Saisie résultats'!AU35,"1")+COUNTIF('Saisie résultats'!BH35,"1"))</f>
        <v>0</v>
      </c>
      <c r="J37" s="22">
        <f>IF(ISBLANK('[1]Liste élèves'!B38),"",COUNTIF('Saisie résultats'!AX35,"1")+COUNTIF('Saisie résultats'!AY35,"1")+COUNTIF('Saisie résultats'!AZ35,"1")+COUNTIF('Saisie résultats'!BA35,"1")+COUNTIF('Saisie résultats'!BB35,"1"))</f>
        <v>0</v>
      </c>
      <c r="K37" s="22">
        <f>IF(ISBLANK('[1]Liste élèves'!B38),"",COUNTIF('Saisie résultats'!BG35,"1")+COUNTIF('Saisie résultats'!BI35,"1")+COUNTIF('Saisie résultats'!BJ35,"1"))</f>
        <v>0</v>
      </c>
      <c r="L37" s="22">
        <f>IF(ISBLANK('[1]Liste élèves'!B38),"",COUNTIF('Saisie résultats'!AL35,"1"))</f>
        <v>0</v>
      </c>
      <c r="M37" s="22">
        <f>IF(ISBLANK('[1]Liste élèves'!B38),"",COUNTIF('Saisie résultats'!AM35,"1")+COUNTIF('Saisie résultats'!AN35,"1")+COUNTIF('Saisie résultats'!AO35,"1")+COUNTIF('Saisie résultats'!BM35,"1"))</f>
        <v>0</v>
      </c>
      <c r="N37" s="22">
        <f>IF(ISBLANK('[1]Liste élèves'!B38),"",COUNTIF('Saisie résultats'!AS35,"1")+COUNTIF('Saisie résultats'!AT35,"1")+COUNTIF('Saisie résultats'!AV35,"1")+COUNTIF('Saisie résultats'!AW35,"1"))</f>
        <v>0</v>
      </c>
      <c r="O37" s="22"/>
      <c r="P37" s="22">
        <f>IF(ISBLANK('[1]Liste élèves'!B38),"",COUNTIF('Saisie résultats'!AA35,"1")+COUNTIF('Saisie résultats'!AB35,"1")+COUNTIF('Saisie résultats'!AC35,"1")+COUNTIF('Saisie résultats'!AD35,"1"))</f>
        <v>0</v>
      </c>
      <c r="Q37" s="22">
        <f>IF(ISBLANK('[1]Liste élèves'!B38),"",COUNTIF('Saisie résultats'!AP35,"1")+COUNTIF('Saisie résultats'!AQ35,"1")+COUNTIF('Saisie résultats'!AR35,"1"))</f>
        <v>0</v>
      </c>
      <c r="R37" s="22">
        <f>IF(ISBLANK('[1]Liste élèves'!B38),"",COUNTIF('Saisie résultats'!X35,"1")+COUNTIF('Saisie résultats'!Y35,"1")+COUNTIF('Saisie résultats'!Z35,"1"))</f>
        <v>0</v>
      </c>
      <c r="S37" s="22"/>
      <c r="T37" s="22">
        <f>IF(ISBLANK('[1]Liste élèves'!B38),"",COUNTIF('Saisie résultats'!J35,"1")+COUNTIF('Saisie résultats'!K35,"1")+COUNTIF('Saisie résultats'!L35,"1"))</f>
        <v>0</v>
      </c>
      <c r="U37" s="22">
        <f>IF(ISBLANK('[1]Liste élèves'!B38),"",COUNTIF('Saisie résultats'!AJ35,"1")+COUNTIF('Saisie résultats'!AK35,"1"))</f>
        <v>0</v>
      </c>
      <c r="V37" s="22">
        <f>IF(ISBLANK('[1]Liste élèves'!B38),"",COUNTIF('Saisie résultats'!AE35,"1")+COUNTIF('Saisie résultats'!AF35,"1")+COUNTIF('Saisie résultats'!AG35,"1")+COUNTIF('Saisie résultats'!AH35,"1")+COUNTIF('Saisie résultats'!AI35,"1"))</f>
        <v>0</v>
      </c>
      <c r="W37" s="22"/>
      <c r="X37" s="22">
        <f>IF(ISBLANK('[1]Liste élèves'!B38),"",COUNTIF('Saisie résultats'!BK35,"1")+COUNTIF('Saisie résultats'!BL35,"1"))</f>
        <v>0</v>
      </c>
      <c r="Y37" s="22">
        <f>IF(ISBLANK('[1]Liste élèves'!B38),"",COUNTIF('Saisie résultats'!BN35,"1")+COUNTIF('Saisie résultats'!BO35,"1")+COUNTIF('Saisie résultats'!BP35,"1"))</f>
        <v>0</v>
      </c>
      <c r="Z37" s="22">
        <f>IF(ISBLANK('[1]Liste élèves'!B38),"",COUNTIF('Saisie résultats'!BQ35,"1")+COUNTIF('Saisie résultats'!BR35,"1")+COUNTIF('Saisie résultats'!BS35,"1"))</f>
        <v>0</v>
      </c>
      <c r="AA37" s="22">
        <f>IF(ISBLANK('[1]Liste élèves'!B38),"",COUNTIF('Saisie résultats'!BT35,"1"))</f>
        <v>0</v>
      </c>
      <c r="AB37" s="22">
        <f>IF(ISBLANK('[1]Liste élèves'!B38),"",COUNTIF('Saisie résultats'!BU35,"1")+COUNTIF('Saisie résultats'!BV35,"1")+COUNTIF('Saisie résultats'!BW35,"1")+COUNTIF('Saisie résultats'!BX35,"1")+COUNTIF('Saisie résultats'!BY35,"1")+COUNTIF('Saisie résultats'!BZ35,"1"))</f>
        <v>0</v>
      </c>
      <c r="AC37" s="22">
        <f>IF(ISBLANK('[1]Liste élèves'!B38),"",COUNTIF('Saisie résultats'!CA35,"1")+COUNTIF('Saisie résultats'!CB35,"1"))</f>
        <v>0</v>
      </c>
      <c r="AD37" s="22">
        <f>IF(ISBLANK('[1]Liste élèves'!B38),"",COUNTIF('Saisie résultats'!CC35,"1")+COUNTIF('Saisie résultats'!CD35,"1")+COUNTIF('Saisie résultats'!CE35,"1"))</f>
        <v>0</v>
      </c>
      <c r="AE37" s="22">
        <f>IF(ISBLANK('[1]Liste élèves'!B38),"",COUNTIF('Saisie résultats'!CP35,"1")+COUNTIF('Saisie résultats'!CQ35,"1")+COUNTIF('Saisie résultats'!CR35,"1"))</f>
        <v>0</v>
      </c>
      <c r="AF37" s="22">
        <f>IF(ISBLANK('[1]Liste élèves'!B38),"",COUNTIF('Saisie résultats'!CF35,"1"))</f>
        <v>0</v>
      </c>
      <c r="AG37" s="22">
        <f>IF(ISBLANK('[1]Liste élèves'!B38),"",COUNTIF('Saisie résultats'!CG35,"1"))</f>
        <v>0</v>
      </c>
      <c r="AH37" s="22">
        <f>IF(ISBLANK('[1]Liste élèves'!B38),"",COUNTIF('Saisie résultats'!CI35,"1")+COUNTIF('Saisie résultats'!CJ35,"1"))</f>
        <v>0</v>
      </c>
      <c r="AI37" s="22"/>
      <c r="AJ37" s="22">
        <f>IF(ISBLANK('[1]Liste élèves'!B38),"",COUNTIF('Saisie résultats'!CK35,"1"))</f>
        <v>0</v>
      </c>
      <c r="AK37" s="22">
        <f>IF(ISBLANK('[1]Liste élèves'!B38),"",COUNTIF('Saisie résultats'!CH35,"1")+COUNTIF('Saisie résultats'!CL35,"1"))</f>
        <v>0</v>
      </c>
      <c r="AL37" s="22">
        <f>IF(ISBLANK('[1]Liste élèves'!B38),"",COUNTIF('Saisie résultats'!CM35,"1")+COUNTIF('Saisie résultats'!CN35,"1")+COUNTIF('Saisie résultats'!CO35,"1"))</f>
        <v>0</v>
      </c>
      <c r="AM37" s="22" t="e">
        <f>IF(ISBLANK('[1]Liste élèves'!B38),"",COUNTIF('Saisie résultats'!CS35,"1")+COUNTIF('Saisie résultats'!CT35,"1")+COUNTIF('Saisie résultats'!#REF!,"1"))</f>
        <v>#REF!</v>
      </c>
      <c r="IS37"/>
      <c r="IT37"/>
      <c r="IU37"/>
      <c r="IV37"/>
    </row>
    <row r="38" spans="2:256" s="12" customFormat="1" ht="15" customHeight="1">
      <c r="B38" s="18">
        <v>29</v>
      </c>
      <c r="C38" s="19" t="str">
        <f>IF(ISBLANK('[1]Liste élèves'!B39),"",('[1]Liste élèves'!B39))</f>
        <v>Elève 29</v>
      </c>
      <c r="D38" s="20">
        <f>IF(ISBLANK('[1]Liste élèves'!B39),"",COUNTIF('Saisie résultats'!BC36,"1")+COUNTIF('Saisie résultats'!BD36,"1")+COUNTIF('Saisie résultats'!BE36,"1")+COUNTIF('Saisie résultats'!BF36,"1"))</f>
        <v>0</v>
      </c>
      <c r="E38" s="20">
        <f>IF(ISBLANK('[1]Liste élèves'!B39),"",COUNTIF('Saisie résultats'!D36,"1")+COUNTIF('Saisie résultats'!E36,"1")+COUNTIF('Saisie résultats'!F36,"1")+COUNTIF('Saisie résultats'!G36,"1")+COUNTIF('Saisie résultats'!H36,"1")+COUNTIF('Saisie résultats'!I36,"1"))</f>
        <v>0</v>
      </c>
      <c r="F38" s="20">
        <f>IF(ISBLANK('[1]Liste élèves'!B39),"",COUNTIF('Saisie résultats'!Q36,"1")+COUNTIF('Saisie résultats'!R36,"1")+COUNTIF('Saisie résultats'!S36,"1")+COUNTIF('Saisie résultats'!T36,"1")+COUNTIF('Saisie résultats'!U36,"1"))</f>
        <v>0</v>
      </c>
      <c r="G38" s="20">
        <f>IF(ISBLANK('[1]Liste élèves'!B39),"",COUNTIF('Saisie résultats'!U36,"1")+COUNTIF('Saisie résultats'!V36,"1"))</f>
        <v>0</v>
      </c>
      <c r="H38" s="20">
        <f>IF(ISBLANK('[1]Liste élèves'!B39),"",COUNTIF('Saisie résultats'!M36,"1")+COUNTIF('Saisie résultats'!N36,"1")+COUNTIF('Saisie résultats'!O36,"1")+COUNTIF('Saisie résultats'!P36,"1"))</f>
        <v>0</v>
      </c>
      <c r="I38" s="20">
        <f>IF(ISBLANK('[1]Liste élèves'!B39),"",COUNTIF('Saisie résultats'!AU36,"1")+COUNTIF('Saisie résultats'!BH36,"1"))</f>
        <v>0</v>
      </c>
      <c r="J38" s="20">
        <f>IF(ISBLANK('[1]Liste élèves'!B39),"",COUNTIF('Saisie résultats'!AX36,"1")+COUNTIF('Saisie résultats'!AY36,"1")+COUNTIF('Saisie résultats'!AZ36,"1")+COUNTIF('Saisie résultats'!BA36,"1")+COUNTIF('Saisie résultats'!BB36,"1"))</f>
        <v>0</v>
      </c>
      <c r="K38" s="20">
        <f>IF(ISBLANK('[1]Liste élèves'!B39),"",COUNTIF('Saisie résultats'!BG36,"1")+COUNTIF('Saisie résultats'!BI36,"1")+COUNTIF('Saisie résultats'!BJ36,"1"))</f>
        <v>0</v>
      </c>
      <c r="L38" s="20">
        <f>IF(ISBLANK('[1]Liste élèves'!B39),"",COUNTIF('Saisie résultats'!AL36,"1"))</f>
        <v>0</v>
      </c>
      <c r="M38" s="20">
        <f>IF(ISBLANK('[1]Liste élèves'!B39),"",COUNTIF('Saisie résultats'!AM36,"1")+COUNTIF('Saisie résultats'!AN36,"1")+COUNTIF('Saisie résultats'!AO36,"1")+COUNTIF('Saisie résultats'!BM36,"1"))</f>
        <v>0</v>
      </c>
      <c r="N38" s="20">
        <f>IF(ISBLANK('[1]Liste élèves'!B39),"",COUNTIF('Saisie résultats'!AS36,"1")+COUNTIF('Saisie résultats'!AT36,"1")+COUNTIF('Saisie résultats'!AV36,"1")+COUNTIF('Saisie résultats'!AW36,"1"))</f>
        <v>0</v>
      </c>
      <c r="O38" s="20"/>
      <c r="P38" s="20">
        <f>IF(ISBLANK('[1]Liste élèves'!B39),"",COUNTIF('Saisie résultats'!AA36,"1")+COUNTIF('Saisie résultats'!AB36,"1")+COUNTIF('Saisie résultats'!AC36,"1")+COUNTIF('Saisie résultats'!AD36,"1"))</f>
        <v>0</v>
      </c>
      <c r="Q38" s="20">
        <f>IF(ISBLANK('[1]Liste élèves'!B39),"",COUNTIF('Saisie résultats'!AP36,"1")+COUNTIF('Saisie résultats'!AQ36,"1")+COUNTIF('Saisie résultats'!AR36,"1"))</f>
        <v>0</v>
      </c>
      <c r="R38" s="20">
        <f>IF(ISBLANK('[1]Liste élèves'!B39),"",COUNTIF('Saisie résultats'!X36,"1")+COUNTIF('Saisie résultats'!Y36,"1")+COUNTIF('Saisie résultats'!Z36,"1"))</f>
        <v>0</v>
      </c>
      <c r="S38" s="20"/>
      <c r="T38" s="20">
        <f>IF(ISBLANK('[1]Liste élèves'!B39),"",COUNTIF('Saisie résultats'!J36,"1")+COUNTIF('Saisie résultats'!K36,"1")+COUNTIF('Saisie résultats'!L36,"1"))</f>
        <v>0</v>
      </c>
      <c r="U38" s="20">
        <f>IF(ISBLANK('[1]Liste élèves'!B39),"",COUNTIF('Saisie résultats'!AJ36,"1")+COUNTIF('Saisie résultats'!AK36,"1"))</f>
        <v>0</v>
      </c>
      <c r="V38" s="20">
        <f>IF(ISBLANK('[1]Liste élèves'!B39),"",COUNTIF('Saisie résultats'!AE36,"1")+COUNTIF('Saisie résultats'!AF36,"1")+COUNTIF('Saisie résultats'!AG36,"1")+COUNTIF('Saisie résultats'!AH36,"1")+COUNTIF('Saisie résultats'!AI36,"1"))</f>
        <v>0</v>
      </c>
      <c r="W38" s="20"/>
      <c r="X38" s="20">
        <f>IF(ISBLANK('[1]Liste élèves'!B39),"",COUNTIF('Saisie résultats'!BK36,"1")+COUNTIF('Saisie résultats'!BL36,"1"))</f>
        <v>0</v>
      </c>
      <c r="Y38" s="20">
        <f>IF(ISBLANK('[1]Liste élèves'!B39),"",COUNTIF('Saisie résultats'!BN36,"1")+COUNTIF('Saisie résultats'!BO36,"1")+COUNTIF('Saisie résultats'!BP36,"1"))</f>
        <v>0</v>
      </c>
      <c r="Z38" s="20">
        <f>IF(ISBLANK('[1]Liste élèves'!B39),"",COUNTIF('Saisie résultats'!BQ36,"1")+COUNTIF('Saisie résultats'!BR36,"1")+COUNTIF('Saisie résultats'!BS36,"1"))</f>
        <v>0</v>
      </c>
      <c r="AA38" s="20">
        <f>IF(ISBLANK('[1]Liste élèves'!B39),"",COUNTIF('Saisie résultats'!BT36,"1"))</f>
        <v>0</v>
      </c>
      <c r="AB38" s="20">
        <f>IF(ISBLANK('[1]Liste élèves'!B39),"",COUNTIF('Saisie résultats'!BU36,"1")+COUNTIF('Saisie résultats'!BV36,"1")+COUNTIF('Saisie résultats'!BW36,"1")+COUNTIF('Saisie résultats'!BX36,"1")+COUNTIF('Saisie résultats'!BY36,"1")+COUNTIF('Saisie résultats'!BZ36,"1"))</f>
        <v>0</v>
      </c>
      <c r="AC38" s="20">
        <f>IF(ISBLANK('[1]Liste élèves'!B39),"",COUNTIF('Saisie résultats'!CA36,"1")+COUNTIF('Saisie résultats'!CB36,"1"))</f>
        <v>0</v>
      </c>
      <c r="AD38" s="20">
        <f>IF(ISBLANK('[1]Liste élèves'!B39),"",COUNTIF('Saisie résultats'!CC36,"1")+COUNTIF('Saisie résultats'!CD36,"1")+COUNTIF('Saisie résultats'!CE36,"1"))</f>
        <v>0</v>
      </c>
      <c r="AE38" s="20">
        <f>IF(ISBLANK('[1]Liste élèves'!B39),"",COUNTIF('Saisie résultats'!CP36,"1")+COUNTIF('Saisie résultats'!CQ36,"1")+COUNTIF('Saisie résultats'!CR36,"1"))</f>
        <v>0</v>
      </c>
      <c r="AF38" s="20">
        <f>IF(ISBLANK('[1]Liste élèves'!B39),"",COUNTIF('Saisie résultats'!CF36,"1"))</f>
        <v>0</v>
      </c>
      <c r="AG38" s="20">
        <f>IF(ISBLANK('[1]Liste élèves'!B39),"",COUNTIF('Saisie résultats'!CG36,"1"))</f>
        <v>0</v>
      </c>
      <c r="AH38" s="20">
        <f>IF(ISBLANK('[1]Liste élèves'!B39),"",COUNTIF('Saisie résultats'!CI36,"1")+COUNTIF('Saisie résultats'!CJ36,"1"))</f>
        <v>0</v>
      </c>
      <c r="AI38" s="20"/>
      <c r="AJ38" s="20">
        <f>IF(ISBLANK('[1]Liste élèves'!B39),"",COUNTIF('Saisie résultats'!CK36,"1"))</f>
        <v>0</v>
      </c>
      <c r="AK38" s="20">
        <f>IF(ISBLANK('[1]Liste élèves'!B39),"",COUNTIF('Saisie résultats'!CH36,"1")+COUNTIF('Saisie résultats'!CL36,"1"))</f>
        <v>0</v>
      </c>
      <c r="AL38" s="20">
        <f>IF(ISBLANK('[1]Liste élèves'!B39),"",COUNTIF('Saisie résultats'!CM36,"1")+COUNTIF('Saisie résultats'!CN36,"1")+COUNTIF('Saisie résultats'!CO36,"1"))</f>
        <v>0</v>
      </c>
      <c r="AM38" s="20" t="e">
        <f>IF(ISBLANK('[1]Liste élèves'!B39),"",COUNTIF('Saisie résultats'!CS36,"1")+COUNTIF('Saisie résultats'!CT36,"1")+COUNTIF('Saisie résultats'!#REF!,"1"))</f>
        <v>#REF!</v>
      </c>
      <c r="IS38"/>
      <c r="IT38"/>
      <c r="IU38"/>
      <c r="IV38"/>
    </row>
    <row r="39" spans="2:256" s="12" customFormat="1" ht="15" customHeight="1">
      <c r="B39" s="18">
        <v>30</v>
      </c>
      <c r="C39" s="21" t="str">
        <f>IF(ISBLANK('[1]Liste élèves'!B40),"",('[1]Liste élèves'!B40))</f>
        <v>Elève 30</v>
      </c>
      <c r="D39" s="22">
        <f>IF(ISBLANK('[1]Liste élèves'!B40),"",COUNTIF('Saisie résultats'!BC37,"1")+COUNTIF('Saisie résultats'!BD37,"1")+COUNTIF('Saisie résultats'!BE37,"1")+COUNTIF('Saisie résultats'!BF37,"1"))</f>
        <v>0</v>
      </c>
      <c r="E39" s="22">
        <f>IF(ISBLANK('[1]Liste élèves'!B40),"",COUNTIF('Saisie résultats'!D37,"1")+COUNTIF('Saisie résultats'!E37,"1")+COUNTIF('Saisie résultats'!F37,"1")+COUNTIF('Saisie résultats'!G37,"1")+COUNTIF('Saisie résultats'!H37,"1")+COUNTIF('Saisie résultats'!I37,"1"))</f>
        <v>0</v>
      </c>
      <c r="F39" s="22">
        <f>IF(ISBLANK('[1]Liste élèves'!B40),"",COUNTIF('Saisie résultats'!Q37,"1")+COUNTIF('Saisie résultats'!R37,"1")+COUNTIF('Saisie résultats'!S37,"1")+COUNTIF('Saisie résultats'!T37,"1")+COUNTIF('Saisie résultats'!U37,"1"))</f>
        <v>0</v>
      </c>
      <c r="G39" s="22">
        <f>IF(ISBLANK('[1]Liste élèves'!B40),"",COUNTIF('Saisie résultats'!U37,"1")+COUNTIF('Saisie résultats'!V37,"1"))</f>
        <v>0</v>
      </c>
      <c r="H39" s="22">
        <f>IF(ISBLANK('[1]Liste élèves'!B40),"",COUNTIF('Saisie résultats'!M37,"1")+COUNTIF('Saisie résultats'!N37,"1")+COUNTIF('Saisie résultats'!O37,"1")+COUNTIF('Saisie résultats'!P37,"1"))</f>
        <v>0</v>
      </c>
      <c r="I39" s="22">
        <f>IF(ISBLANK('[1]Liste élèves'!B40),"",COUNTIF('Saisie résultats'!AU37,"1")+COUNTIF('Saisie résultats'!BH37,"1"))</f>
        <v>0</v>
      </c>
      <c r="J39" s="22">
        <f>IF(ISBLANK('[1]Liste élèves'!B40),"",COUNTIF('Saisie résultats'!AX37,"1")+COUNTIF('Saisie résultats'!AY37,"1")+COUNTIF('Saisie résultats'!AZ37,"1")+COUNTIF('Saisie résultats'!BA37,"1")+COUNTIF('Saisie résultats'!BB37,"1"))</f>
        <v>0</v>
      </c>
      <c r="K39" s="22">
        <f>IF(ISBLANK('[1]Liste élèves'!B40),"",COUNTIF('Saisie résultats'!BG37,"1")+COUNTIF('Saisie résultats'!BI37,"1")+COUNTIF('Saisie résultats'!BJ37,"1"))</f>
        <v>0</v>
      </c>
      <c r="L39" s="22">
        <f>IF(ISBLANK('[1]Liste élèves'!B40),"",COUNTIF('Saisie résultats'!AL37,"1"))</f>
        <v>0</v>
      </c>
      <c r="M39" s="22">
        <f>IF(ISBLANK('[1]Liste élèves'!B40),"",COUNTIF('Saisie résultats'!AM37,"1")+COUNTIF('Saisie résultats'!AN37,"1")+COUNTIF('Saisie résultats'!AO37,"1")+COUNTIF('Saisie résultats'!BM37,"1"))</f>
        <v>0</v>
      </c>
      <c r="N39" s="22">
        <f>IF(ISBLANK('[1]Liste élèves'!B40),"",COUNTIF('Saisie résultats'!AS37,"1")+COUNTIF('Saisie résultats'!AT37,"1")+COUNTIF('Saisie résultats'!AV37,"1")+COUNTIF('Saisie résultats'!AW37,"1"))</f>
        <v>0</v>
      </c>
      <c r="O39" s="22"/>
      <c r="P39" s="22">
        <f>IF(ISBLANK('[1]Liste élèves'!B40),"",COUNTIF('Saisie résultats'!AA37,"1")+COUNTIF('Saisie résultats'!AB37,"1")+COUNTIF('Saisie résultats'!AC37,"1")+COUNTIF('Saisie résultats'!AD37,"1"))</f>
        <v>0</v>
      </c>
      <c r="Q39" s="22">
        <f>IF(ISBLANK('[1]Liste élèves'!B40),"",COUNTIF('Saisie résultats'!AP37,"1")+COUNTIF('Saisie résultats'!AQ37,"1")+COUNTIF('Saisie résultats'!AR37,"1"))</f>
        <v>0</v>
      </c>
      <c r="R39" s="22">
        <f>IF(ISBLANK('[1]Liste élèves'!B40),"",COUNTIF('Saisie résultats'!X37,"1")+COUNTIF('Saisie résultats'!Y37,"1")+COUNTIF('Saisie résultats'!Z37,"1"))</f>
        <v>0</v>
      </c>
      <c r="S39" s="22"/>
      <c r="T39" s="22">
        <f>IF(ISBLANK('[1]Liste élèves'!B40),"",COUNTIF('Saisie résultats'!J37,"1")+COUNTIF('Saisie résultats'!K37,"1")+COUNTIF('Saisie résultats'!L37,"1"))</f>
        <v>0</v>
      </c>
      <c r="U39" s="22">
        <f>IF(ISBLANK('[1]Liste élèves'!B40),"",COUNTIF('Saisie résultats'!AJ37,"1")+COUNTIF('Saisie résultats'!AK37,"1"))</f>
        <v>0</v>
      </c>
      <c r="V39" s="22">
        <f>IF(ISBLANK('[1]Liste élèves'!B40),"",COUNTIF('Saisie résultats'!AE37,"1")+COUNTIF('Saisie résultats'!AF37,"1")+COUNTIF('Saisie résultats'!AG37,"1")+COUNTIF('Saisie résultats'!AH37,"1")+COUNTIF('Saisie résultats'!AI37,"1"))</f>
        <v>0</v>
      </c>
      <c r="W39" s="22"/>
      <c r="X39" s="22">
        <f>IF(ISBLANK('[1]Liste élèves'!B40),"",COUNTIF('Saisie résultats'!BK37,"1")+COUNTIF('Saisie résultats'!BL37,"1"))</f>
        <v>0</v>
      </c>
      <c r="Y39" s="22">
        <f>IF(ISBLANK('[1]Liste élèves'!B40),"",COUNTIF('Saisie résultats'!BN37,"1")+COUNTIF('Saisie résultats'!BO37,"1")+COUNTIF('Saisie résultats'!BP37,"1"))</f>
        <v>0</v>
      </c>
      <c r="Z39" s="22">
        <f>IF(ISBLANK('[1]Liste élèves'!B40),"",COUNTIF('Saisie résultats'!BQ37,"1")+COUNTIF('Saisie résultats'!BR37,"1")+COUNTIF('Saisie résultats'!BS37,"1"))</f>
        <v>0</v>
      </c>
      <c r="AA39" s="22">
        <f>IF(ISBLANK('[1]Liste élèves'!B40),"",COUNTIF('Saisie résultats'!BT37,"1"))</f>
        <v>0</v>
      </c>
      <c r="AB39" s="22">
        <f>IF(ISBLANK('[1]Liste élèves'!B40),"",COUNTIF('Saisie résultats'!BU37,"1")+COUNTIF('Saisie résultats'!BV37,"1")+COUNTIF('Saisie résultats'!BW37,"1")+COUNTIF('Saisie résultats'!BX37,"1")+COUNTIF('Saisie résultats'!BY37,"1")+COUNTIF('Saisie résultats'!BZ37,"1"))</f>
        <v>0</v>
      </c>
      <c r="AC39" s="22">
        <f>IF(ISBLANK('[1]Liste élèves'!B40),"",COUNTIF('Saisie résultats'!CA37,"1")+COUNTIF('Saisie résultats'!CB37,"1"))</f>
        <v>0</v>
      </c>
      <c r="AD39" s="22">
        <f>IF(ISBLANK('[1]Liste élèves'!B40),"",COUNTIF('Saisie résultats'!CC37,"1")+COUNTIF('Saisie résultats'!CD37,"1")+COUNTIF('Saisie résultats'!CE37,"1"))</f>
        <v>0</v>
      </c>
      <c r="AE39" s="22">
        <f>IF(ISBLANK('[1]Liste élèves'!B40),"",COUNTIF('Saisie résultats'!CP37,"1")+COUNTIF('Saisie résultats'!CQ37,"1")+COUNTIF('Saisie résultats'!CR37,"1"))</f>
        <v>0</v>
      </c>
      <c r="AF39" s="22">
        <f>IF(ISBLANK('[1]Liste élèves'!B40),"",COUNTIF('Saisie résultats'!CF37,"1"))</f>
        <v>0</v>
      </c>
      <c r="AG39" s="22">
        <f>IF(ISBLANK('[1]Liste élèves'!B40),"",COUNTIF('Saisie résultats'!CG37,"1"))</f>
        <v>0</v>
      </c>
      <c r="AH39" s="22">
        <f>IF(ISBLANK('[1]Liste élèves'!B40),"",COUNTIF('Saisie résultats'!CI37,"1")+COUNTIF('Saisie résultats'!CJ37,"1"))</f>
        <v>0</v>
      </c>
      <c r="AI39" s="22"/>
      <c r="AJ39" s="22">
        <f>IF(ISBLANK('[1]Liste élèves'!B40),"",COUNTIF('Saisie résultats'!CK37,"1"))</f>
        <v>0</v>
      </c>
      <c r="AK39" s="22">
        <f>IF(ISBLANK('[1]Liste élèves'!B40),"",COUNTIF('Saisie résultats'!CH37,"1")+COUNTIF('Saisie résultats'!CL37,"1"))</f>
        <v>0</v>
      </c>
      <c r="AL39" s="22">
        <f>IF(ISBLANK('[1]Liste élèves'!B40),"",COUNTIF('Saisie résultats'!CM37,"1")+COUNTIF('Saisie résultats'!CN37,"1")+COUNTIF('Saisie résultats'!CO37,"1"))</f>
        <v>0</v>
      </c>
      <c r="AM39" s="22" t="e">
        <f>IF(ISBLANK('[1]Liste élèves'!B40),"",COUNTIF('Saisie résultats'!CS37,"1")+COUNTIF('Saisie résultats'!CT37,"1")+COUNTIF('Saisie résultats'!#REF!,"1"))</f>
        <v>#REF!</v>
      </c>
      <c r="IS39"/>
      <c r="IT39"/>
      <c r="IU39"/>
      <c r="IV39"/>
    </row>
    <row r="40" spans="2:256" s="12" customFormat="1" ht="15" customHeight="1">
      <c r="B40" s="18">
        <v>31</v>
      </c>
      <c r="C40" s="19" t="str">
        <f>IF(ISBLANK('[1]Liste élèves'!B41),"",('[1]Liste élèves'!B41))</f>
        <v>Elève 31</v>
      </c>
      <c r="D40" s="20">
        <f>IF(ISBLANK('[1]Liste élèves'!B41),"",COUNTIF('Saisie résultats'!BC38,"1")+COUNTIF('Saisie résultats'!BD38,"1")+COUNTIF('Saisie résultats'!BE38,"1")+COUNTIF('Saisie résultats'!BF38,"1"))</f>
        <v>0</v>
      </c>
      <c r="E40" s="20">
        <f>IF(ISBLANK('[1]Liste élèves'!B41),"",COUNTIF('Saisie résultats'!D38,"1")+COUNTIF('Saisie résultats'!E38,"1")+COUNTIF('Saisie résultats'!F38,"1")+COUNTIF('Saisie résultats'!G38,"1")+COUNTIF('Saisie résultats'!H38,"1")+COUNTIF('Saisie résultats'!I38,"1"))</f>
        <v>0</v>
      </c>
      <c r="F40" s="20">
        <f>IF(ISBLANK('[1]Liste élèves'!B41),"",COUNTIF('Saisie résultats'!Q38,"1")+COUNTIF('Saisie résultats'!R38,"1")+COUNTIF('Saisie résultats'!S38,"1")+COUNTIF('Saisie résultats'!T38,"1")+COUNTIF('Saisie résultats'!U38,"1"))</f>
        <v>0</v>
      </c>
      <c r="G40" s="20">
        <f>IF(ISBLANK('[1]Liste élèves'!B41),"",COUNTIF('Saisie résultats'!U38,"1")+COUNTIF('Saisie résultats'!V38,"1"))</f>
        <v>0</v>
      </c>
      <c r="H40" s="20">
        <f>IF(ISBLANK('[1]Liste élèves'!B41),"",COUNTIF('Saisie résultats'!M38,"1")+COUNTIF('Saisie résultats'!N38,"1")+COUNTIF('Saisie résultats'!O38,"1")+COUNTIF('Saisie résultats'!P38,"1"))</f>
        <v>0</v>
      </c>
      <c r="I40" s="20">
        <f>IF(ISBLANK('[1]Liste élèves'!B41),"",COUNTIF('Saisie résultats'!AU38,"1")+COUNTIF('Saisie résultats'!BH38,"1"))</f>
        <v>0</v>
      </c>
      <c r="J40" s="20">
        <f>IF(ISBLANK('[1]Liste élèves'!B41),"",COUNTIF('Saisie résultats'!AX38,"1")+COUNTIF('Saisie résultats'!AY38,"1")+COUNTIF('Saisie résultats'!AZ38,"1")+COUNTIF('Saisie résultats'!BA38,"1")+COUNTIF('Saisie résultats'!BB38,"1"))</f>
        <v>0</v>
      </c>
      <c r="K40" s="20">
        <f>IF(ISBLANK('[1]Liste élèves'!B41),"",COUNTIF('Saisie résultats'!BG38,"1")+COUNTIF('Saisie résultats'!BI38,"1")+COUNTIF('Saisie résultats'!BJ38,"1"))</f>
        <v>0</v>
      </c>
      <c r="L40" s="20">
        <f>IF(ISBLANK('[1]Liste élèves'!B41),"",COUNTIF('Saisie résultats'!AL38,"1"))</f>
        <v>0</v>
      </c>
      <c r="M40" s="20">
        <f>IF(ISBLANK('[1]Liste élèves'!B41),"",COUNTIF('Saisie résultats'!AM38,"1")+COUNTIF('Saisie résultats'!AN38,"1")+COUNTIF('Saisie résultats'!AO38,"1")+COUNTIF('Saisie résultats'!BM38,"1"))</f>
        <v>0</v>
      </c>
      <c r="N40" s="20">
        <f>IF(ISBLANK('[1]Liste élèves'!B41),"",COUNTIF('Saisie résultats'!AS38,"1")+COUNTIF('Saisie résultats'!AT38,"1")+COUNTIF('Saisie résultats'!AV38,"1")+COUNTIF('Saisie résultats'!AW38,"1"))</f>
        <v>0</v>
      </c>
      <c r="O40" s="20"/>
      <c r="P40" s="20">
        <f>IF(ISBLANK('[1]Liste élèves'!B41),"",COUNTIF('Saisie résultats'!AA38,"1")+COUNTIF('Saisie résultats'!AB38,"1")+COUNTIF('Saisie résultats'!AC38,"1")+COUNTIF('Saisie résultats'!AD38,"1"))</f>
        <v>0</v>
      </c>
      <c r="Q40" s="20">
        <f>IF(ISBLANK('[1]Liste élèves'!B41),"",COUNTIF('Saisie résultats'!AP38,"1")+COUNTIF('Saisie résultats'!AQ38,"1")+COUNTIF('Saisie résultats'!AR38,"1"))</f>
        <v>0</v>
      </c>
      <c r="R40" s="20">
        <f>IF(ISBLANK('[1]Liste élèves'!B41),"",COUNTIF('Saisie résultats'!X38,"1")+COUNTIF('Saisie résultats'!Y38,"1")+COUNTIF('Saisie résultats'!Z38,"1"))</f>
        <v>0</v>
      </c>
      <c r="S40" s="20"/>
      <c r="T40" s="20">
        <f>IF(ISBLANK('[1]Liste élèves'!B41),"",COUNTIF('Saisie résultats'!J38,"1")+COUNTIF('Saisie résultats'!K38,"1")+COUNTIF('Saisie résultats'!L38,"1"))</f>
        <v>0</v>
      </c>
      <c r="U40" s="20">
        <f>IF(ISBLANK('[1]Liste élèves'!B41),"",COUNTIF('Saisie résultats'!AJ38,"1")+COUNTIF('Saisie résultats'!AK38,"1"))</f>
        <v>0</v>
      </c>
      <c r="V40" s="20">
        <f>IF(ISBLANK('[1]Liste élèves'!B41),"",COUNTIF('Saisie résultats'!AE38,"1")+COUNTIF('Saisie résultats'!AF38,"1")+COUNTIF('Saisie résultats'!AG38,"1")+COUNTIF('Saisie résultats'!AH38,"1")+COUNTIF('Saisie résultats'!AI38,"1"))</f>
        <v>0</v>
      </c>
      <c r="W40" s="20"/>
      <c r="X40" s="20">
        <f>IF(ISBLANK('[1]Liste élèves'!B41),"",COUNTIF('Saisie résultats'!BK38,"1")+COUNTIF('Saisie résultats'!BL38,"1"))</f>
        <v>0</v>
      </c>
      <c r="Y40" s="20">
        <f>IF(ISBLANK('[1]Liste élèves'!B41),"",COUNTIF('Saisie résultats'!BN38,"1")+COUNTIF('Saisie résultats'!BO38,"1")+COUNTIF('Saisie résultats'!BP38,"1"))</f>
        <v>0</v>
      </c>
      <c r="Z40" s="20">
        <f>IF(ISBLANK('[1]Liste élèves'!B41),"",COUNTIF('Saisie résultats'!BQ38,"1")+COUNTIF('Saisie résultats'!BR38,"1")+COUNTIF('Saisie résultats'!BS38,"1"))</f>
        <v>0</v>
      </c>
      <c r="AA40" s="20">
        <f>IF(ISBLANK('[1]Liste élèves'!B41),"",COUNTIF('Saisie résultats'!BT38,"1"))</f>
        <v>0</v>
      </c>
      <c r="AB40" s="20">
        <f>IF(ISBLANK('[1]Liste élèves'!B41),"",COUNTIF('Saisie résultats'!BU38,"1")+COUNTIF('Saisie résultats'!BV38,"1")+COUNTIF('Saisie résultats'!BW38,"1")+COUNTIF('Saisie résultats'!BX38,"1")+COUNTIF('Saisie résultats'!BY38,"1")+COUNTIF('Saisie résultats'!BZ38,"1"))</f>
        <v>0</v>
      </c>
      <c r="AC40" s="20">
        <f>IF(ISBLANK('[1]Liste élèves'!B41),"",COUNTIF('Saisie résultats'!CA38,"1")+COUNTIF('Saisie résultats'!CB38,"1"))</f>
        <v>0</v>
      </c>
      <c r="AD40" s="20">
        <f>IF(ISBLANK('[1]Liste élèves'!B41),"",COUNTIF('Saisie résultats'!CC38,"1")+COUNTIF('Saisie résultats'!CD38,"1")+COUNTIF('Saisie résultats'!CE38,"1"))</f>
        <v>0</v>
      </c>
      <c r="AE40" s="20">
        <f>IF(ISBLANK('[1]Liste élèves'!B41),"",COUNTIF('Saisie résultats'!CP38,"1")+COUNTIF('Saisie résultats'!CQ38,"1")+COUNTIF('Saisie résultats'!CR38,"1"))</f>
        <v>0</v>
      </c>
      <c r="AF40" s="20">
        <f>IF(ISBLANK('[1]Liste élèves'!B41),"",COUNTIF('Saisie résultats'!CF38,"1"))</f>
        <v>0</v>
      </c>
      <c r="AG40" s="20">
        <f>IF(ISBLANK('[1]Liste élèves'!B41),"",COUNTIF('Saisie résultats'!CG38,"1"))</f>
        <v>0</v>
      </c>
      <c r="AH40" s="20">
        <f>IF(ISBLANK('[1]Liste élèves'!B41),"",COUNTIF('Saisie résultats'!CI38,"1")+COUNTIF('Saisie résultats'!CJ38,"1"))</f>
        <v>0</v>
      </c>
      <c r="AI40" s="20"/>
      <c r="AJ40" s="20">
        <f>IF(ISBLANK('[1]Liste élèves'!B41),"",COUNTIF('Saisie résultats'!CK38,"1"))</f>
        <v>0</v>
      </c>
      <c r="AK40" s="20">
        <f>IF(ISBLANK('[1]Liste élèves'!B41),"",COUNTIF('Saisie résultats'!CH38,"1")+COUNTIF('Saisie résultats'!CL38,"1"))</f>
        <v>0</v>
      </c>
      <c r="AL40" s="20">
        <f>IF(ISBLANK('[1]Liste élèves'!B41),"",COUNTIF('Saisie résultats'!CM38,"1")+COUNTIF('Saisie résultats'!CN38,"1")+COUNTIF('Saisie résultats'!CO38,"1"))</f>
        <v>0</v>
      </c>
      <c r="AM40" s="20" t="e">
        <f>IF(ISBLANK('[1]Liste élèves'!B41),"",COUNTIF('Saisie résultats'!CS38,"1")+COUNTIF('Saisie résultats'!CT38,"1")+COUNTIF('Saisie résultats'!#REF!,"1"))</f>
        <v>#REF!</v>
      </c>
      <c r="IS40"/>
      <c r="IT40"/>
      <c r="IU40"/>
      <c r="IV40"/>
    </row>
    <row r="41" spans="2:256" s="12" customFormat="1" ht="15" customHeight="1">
      <c r="B41" s="18">
        <v>32</v>
      </c>
      <c r="C41" s="21" t="str">
        <f>IF(ISBLANK('[1]Liste élèves'!B42),"",('[1]Liste élèves'!B42))</f>
        <v>Elève 32</v>
      </c>
      <c r="D41" s="22">
        <f>IF(ISBLANK('[1]Liste élèves'!B42),"",COUNTIF('Saisie résultats'!BC39,"1")+COUNTIF('Saisie résultats'!BD39,"1")+COUNTIF('Saisie résultats'!BE39,"1")+COUNTIF('Saisie résultats'!BF39,"1"))</f>
        <v>0</v>
      </c>
      <c r="E41" s="22">
        <f>IF(ISBLANK('[1]Liste élèves'!B42),"",COUNTIF('Saisie résultats'!D39,"1")+COUNTIF('Saisie résultats'!E39,"1")+COUNTIF('Saisie résultats'!F39,"1")+COUNTIF('Saisie résultats'!G39,"1")+COUNTIF('Saisie résultats'!H39,"1")+COUNTIF('Saisie résultats'!I39,"1"))</f>
        <v>0</v>
      </c>
      <c r="F41" s="22">
        <f>IF(ISBLANK('[1]Liste élèves'!B42),"",COUNTIF('Saisie résultats'!Q39,"1")+COUNTIF('Saisie résultats'!R39,"1")+COUNTIF('Saisie résultats'!S39,"1")+COUNTIF('Saisie résultats'!T39,"1")+COUNTIF('Saisie résultats'!U39,"1"))</f>
        <v>0</v>
      </c>
      <c r="G41" s="22">
        <f>IF(ISBLANK('[1]Liste élèves'!B42),"",COUNTIF('Saisie résultats'!U39,"1")+COUNTIF('Saisie résultats'!V39,"1"))</f>
        <v>0</v>
      </c>
      <c r="H41" s="22">
        <f>IF(ISBLANK('[1]Liste élèves'!B42),"",COUNTIF('Saisie résultats'!M39,"1")+COUNTIF('Saisie résultats'!N39,"1")+COUNTIF('Saisie résultats'!O39,"1")+COUNTIF('Saisie résultats'!P39,"1"))</f>
        <v>0</v>
      </c>
      <c r="I41" s="22">
        <f>IF(ISBLANK('[1]Liste élèves'!B42),"",COUNTIF('Saisie résultats'!AU39,"1")+COUNTIF('Saisie résultats'!BH39,"1"))</f>
        <v>0</v>
      </c>
      <c r="J41" s="22">
        <f>IF(ISBLANK('[1]Liste élèves'!B42),"",COUNTIF('Saisie résultats'!AX39,"1")+COUNTIF('Saisie résultats'!AY39,"1")+COUNTIF('Saisie résultats'!AZ39,"1")+COUNTIF('Saisie résultats'!BA39,"1")+COUNTIF('Saisie résultats'!BB39,"1"))</f>
        <v>0</v>
      </c>
      <c r="K41" s="22">
        <f>IF(ISBLANK('[1]Liste élèves'!B42),"",COUNTIF('Saisie résultats'!BG39,"1")+COUNTIF('Saisie résultats'!BI39,"1")+COUNTIF('Saisie résultats'!BJ39,"1"))</f>
        <v>0</v>
      </c>
      <c r="L41" s="22">
        <f>IF(ISBLANK('[1]Liste élèves'!B42),"",COUNTIF('Saisie résultats'!AL39,"1"))</f>
        <v>0</v>
      </c>
      <c r="M41" s="22">
        <f>IF(ISBLANK('[1]Liste élèves'!B42),"",COUNTIF('Saisie résultats'!AM39,"1")+COUNTIF('Saisie résultats'!AN39,"1")+COUNTIF('Saisie résultats'!AO39,"1")+COUNTIF('Saisie résultats'!BM39,"1"))</f>
        <v>0</v>
      </c>
      <c r="N41" s="22">
        <f>IF(ISBLANK('[1]Liste élèves'!B42),"",COUNTIF('Saisie résultats'!AS39,"1")+COUNTIF('Saisie résultats'!AT39,"1")+COUNTIF('Saisie résultats'!AV39,"1")+COUNTIF('Saisie résultats'!AW39,"1"))</f>
        <v>0</v>
      </c>
      <c r="O41" s="22"/>
      <c r="P41" s="22">
        <f>IF(ISBLANK('[1]Liste élèves'!B42),"",COUNTIF('Saisie résultats'!AA39,"1")+COUNTIF('Saisie résultats'!AB39,"1")+COUNTIF('Saisie résultats'!AC39,"1")+COUNTIF('Saisie résultats'!AD39,"1"))</f>
        <v>0</v>
      </c>
      <c r="Q41" s="22">
        <f>IF(ISBLANK('[1]Liste élèves'!B42),"",COUNTIF('Saisie résultats'!AP39,"1")+COUNTIF('Saisie résultats'!AQ39,"1")+COUNTIF('Saisie résultats'!AR39,"1"))</f>
        <v>0</v>
      </c>
      <c r="R41" s="22">
        <f>IF(ISBLANK('[1]Liste élèves'!B42),"",COUNTIF('Saisie résultats'!X39,"1")+COUNTIF('Saisie résultats'!Y39,"1")+COUNTIF('Saisie résultats'!Z39,"1"))</f>
        <v>0</v>
      </c>
      <c r="S41" s="22"/>
      <c r="T41" s="22">
        <f>IF(ISBLANK('[1]Liste élèves'!B42),"",COUNTIF('Saisie résultats'!J39,"1")+COUNTIF('Saisie résultats'!K39,"1")+COUNTIF('Saisie résultats'!L39,"1"))</f>
        <v>0</v>
      </c>
      <c r="U41" s="22">
        <f>IF(ISBLANK('[1]Liste élèves'!B42),"",COUNTIF('Saisie résultats'!AJ39,"1")+COUNTIF('Saisie résultats'!AK39,"1"))</f>
        <v>0</v>
      </c>
      <c r="V41" s="22">
        <f>IF(ISBLANK('[1]Liste élèves'!B42),"",COUNTIF('Saisie résultats'!AE39,"1")+COUNTIF('Saisie résultats'!AF39,"1")+COUNTIF('Saisie résultats'!AG39,"1")+COUNTIF('Saisie résultats'!AH39,"1")+COUNTIF('Saisie résultats'!AI39,"1"))</f>
        <v>0</v>
      </c>
      <c r="W41" s="22"/>
      <c r="X41" s="22">
        <f>IF(ISBLANK('[1]Liste élèves'!B42),"",COUNTIF('Saisie résultats'!BK39,"1")+COUNTIF('Saisie résultats'!BL39,"1"))</f>
        <v>0</v>
      </c>
      <c r="Y41" s="22">
        <f>IF(ISBLANK('[1]Liste élèves'!B42),"",COUNTIF('Saisie résultats'!BN39,"1")+COUNTIF('Saisie résultats'!BO39,"1")+COUNTIF('Saisie résultats'!BP39,"1"))</f>
        <v>0</v>
      </c>
      <c r="Z41" s="22">
        <f>IF(ISBLANK('[1]Liste élèves'!B42),"",COUNTIF('Saisie résultats'!BQ39,"1")+COUNTIF('Saisie résultats'!BR39,"1")+COUNTIF('Saisie résultats'!BS39,"1"))</f>
        <v>0</v>
      </c>
      <c r="AA41" s="22">
        <f>IF(ISBLANK('[1]Liste élèves'!B42),"",COUNTIF('Saisie résultats'!BT39,"1"))</f>
        <v>0</v>
      </c>
      <c r="AB41" s="22">
        <f>IF(ISBLANK('[1]Liste élèves'!B42),"",COUNTIF('Saisie résultats'!BU39,"1")+COUNTIF('Saisie résultats'!BV39,"1")+COUNTIF('Saisie résultats'!BW39,"1")+COUNTIF('Saisie résultats'!BX39,"1")+COUNTIF('Saisie résultats'!BY39,"1")+COUNTIF('Saisie résultats'!BZ39,"1"))</f>
        <v>0</v>
      </c>
      <c r="AC41" s="22">
        <f>IF(ISBLANK('[1]Liste élèves'!B42),"",COUNTIF('Saisie résultats'!CA39,"1")+COUNTIF('Saisie résultats'!CB39,"1"))</f>
        <v>0</v>
      </c>
      <c r="AD41" s="22">
        <f>IF(ISBLANK('[1]Liste élèves'!B42),"",COUNTIF('Saisie résultats'!CC39,"1")+COUNTIF('Saisie résultats'!CD39,"1")+COUNTIF('Saisie résultats'!CE39,"1"))</f>
        <v>0</v>
      </c>
      <c r="AE41" s="22">
        <f>IF(ISBLANK('[1]Liste élèves'!B42),"",COUNTIF('Saisie résultats'!CP39,"1")+COUNTIF('Saisie résultats'!CQ39,"1")+COUNTIF('Saisie résultats'!CR39,"1"))</f>
        <v>0</v>
      </c>
      <c r="AF41" s="22">
        <f>IF(ISBLANK('[1]Liste élèves'!B42),"",COUNTIF('Saisie résultats'!CF39,"1"))</f>
        <v>0</v>
      </c>
      <c r="AG41" s="22">
        <f>IF(ISBLANK('[1]Liste élèves'!B42),"",COUNTIF('Saisie résultats'!CG39,"1"))</f>
        <v>0</v>
      </c>
      <c r="AH41" s="22">
        <f>IF(ISBLANK('[1]Liste élèves'!B42),"",COUNTIF('Saisie résultats'!CI39,"1")+COUNTIF('Saisie résultats'!CJ39,"1"))</f>
        <v>0</v>
      </c>
      <c r="AI41" s="22"/>
      <c r="AJ41" s="22">
        <f>IF(ISBLANK('[1]Liste élèves'!B42),"",COUNTIF('Saisie résultats'!CK39,"1"))</f>
        <v>0</v>
      </c>
      <c r="AK41" s="22">
        <f>IF(ISBLANK('[1]Liste élèves'!B42),"",COUNTIF('Saisie résultats'!CH39,"1")+COUNTIF('Saisie résultats'!CL39,"1"))</f>
        <v>0</v>
      </c>
      <c r="AL41" s="22">
        <f>IF(ISBLANK('[1]Liste élèves'!B42),"",COUNTIF('Saisie résultats'!CM39,"1")+COUNTIF('Saisie résultats'!CN39,"1")+COUNTIF('Saisie résultats'!CO39,"1"))</f>
        <v>0</v>
      </c>
      <c r="AM41" s="22" t="e">
        <f>IF(ISBLANK('[1]Liste élèves'!B42),"",COUNTIF('Saisie résultats'!CS39,"1")+COUNTIF('Saisie résultats'!CT39,"1")+COUNTIF('Saisie résultats'!#REF!,"1"))</f>
        <v>#REF!</v>
      </c>
      <c r="IS41"/>
      <c r="IT41"/>
      <c r="IU41"/>
      <c r="IV41"/>
    </row>
    <row r="42" spans="2:256" s="12" customFormat="1" ht="15" customHeight="1">
      <c r="B42" s="18">
        <v>33</v>
      </c>
      <c r="C42" s="19" t="str">
        <f>IF(ISBLANK('[1]Liste élèves'!B43),"",('[1]Liste élèves'!B43))</f>
        <v>Elève 33</v>
      </c>
      <c r="D42" s="20">
        <f>IF(ISBLANK('[1]Liste élèves'!B43),"",COUNTIF('Saisie résultats'!BC40,"1")+COUNTIF('Saisie résultats'!BD40,"1")+COUNTIF('Saisie résultats'!BE40,"1")+COUNTIF('Saisie résultats'!BF40,"1"))</f>
        <v>0</v>
      </c>
      <c r="E42" s="20">
        <f>IF(ISBLANK('[1]Liste élèves'!B43),"",COUNTIF('Saisie résultats'!D40,"1")+COUNTIF('Saisie résultats'!E40,"1")+COUNTIF('Saisie résultats'!F40,"1")+COUNTIF('Saisie résultats'!G40,"1")+COUNTIF('Saisie résultats'!H40,"1")+COUNTIF('Saisie résultats'!I40,"1"))</f>
        <v>0</v>
      </c>
      <c r="F42" s="20">
        <f>IF(ISBLANK('[1]Liste élèves'!B43),"",COUNTIF('Saisie résultats'!Q40,"1")+COUNTIF('Saisie résultats'!R40,"1")+COUNTIF('Saisie résultats'!S40,"1")+COUNTIF('Saisie résultats'!T40,"1")+COUNTIF('Saisie résultats'!U40,"1"))</f>
        <v>0</v>
      </c>
      <c r="G42" s="20">
        <f>IF(ISBLANK('[1]Liste élèves'!B43),"",COUNTIF('Saisie résultats'!U40,"1")+COUNTIF('Saisie résultats'!V40,"1"))</f>
        <v>0</v>
      </c>
      <c r="H42" s="20">
        <f>IF(ISBLANK('[1]Liste élèves'!B43),"",COUNTIF('Saisie résultats'!M40,"1")+COUNTIF('Saisie résultats'!N40,"1")+COUNTIF('Saisie résultats'!O40,"1")+COUNTIF('Saisie résultats'!P40,"1"))</f>
        <v>0</v>
      </c>
      <c r="I42" s="20">
        <f>IF(ISBLANK('[1]Liste élèves'!B43),"",COUNTIF('Saisie résultats'!AU40,"1")+COUNTIF('Saisie résultats'!BH40,"1"))</f>
        <v>0</v>
      </c>
      <c r="J42" s="20">
        <f>IF(ISBLANK('[1]Liste élèves'!B43),"",COUNTIF('Saisie résultats'!AX40,"1")+COUNTIF('Saisie résultats'!AY40,"1")+COUNTIF('Saisie résultats'!AZ40,"1")+COUNTIF('Saisie résultats'!BA40,"1")+COUNTIF('Saisie résultats'!BB40,"1"))</f>
        <v>0</v>
      </c>
      <c r="K42" s="20">
        <f>IF(ISBLANK('[1]Liste élèves'!B43),"",COUNTIF('Saisie résultats'!BG40,"1")+COUNTIF('Saisie résultats'!BI40,"1")+COUNTIF('Saisie résultats'!BJ40,"1"))</f>
        <v>0</v>
      </c>
      <c r="L42" s="20">
        <f>IF(ISBLANK('[1]Liste élèves'!B43),"",COUNTIF('Saisie résultats'!AL40,"1"))</f>
        <v>0</v>
      </c>
      <c r="M42" s="20">
        <f>IF(ISBLANK('[1]Liste élèves'!B43),"",COUNTIF('Saisie résultats'!AM40,"1")+COUNTIF('Saisie résultats'!AN40,"1")+COUNTIF('Saisie résultats'!AO40,"1")+COUNTIF('Saisie résultats'!BM40,"1"))</f>
        <v>0</v>
      </c>
      <c r="N42" s="20">
        <f>IF(ISBLANK('[1]Liste élèves'!B43),"",COUNTIF('Saisie résultats'!AS40,"1")+COUNTIF('Saisie résultats'!AT40,"1")+COUNTIF('Saisie résultats'!AV40,"1")+COUNTIF('Saisie résultats'!AW40,"1"))</f>
        <v>0</v>
      </c>
      <c r="O42" s="20"/>
      <c r="P42" s="20">
        <f>IF(ISBLANK('[1]Liste élèves'!B43),"",COUNTIF('Saisie résultats'!AA40,"1")+COUNTIF('Saisie résultats'!AB40,"1")+COUNTIF('Saisie résultats'!AC40,"1")+COUNTIF('Saisie résultats'!AD40,"1"))</f>
        <v>0</v>
      </c>
      <c r="Q42" s="20">
        <f>IF(ISBLANK('[1]Liste élèves'!B43),"",COUNTIF('Saisie résultats'!AP40,"1")+COUNTIF('Saisie résultats'!AQ40,"1")+COUNTIF('Saisie résultats'!AR40,"1"))</f>
        <v>0</v>
      </c>
      <c r="R42" s="20">
        <f>IF(ISBLANK('[1]Liste élèves'!B43),"",COUNTIF('Saisie résultats'!X40,"1")+COUNTIF('Saisie résultats'!Y40,"1")+COUNTIF('Saisie résultats'!Z40,"1"))</f>
        <v>0</v>
      </c>
      <c r="S42" s="20"/>
      <c r="T42" s="20">
        <f>IF(ISBLANK('[1]Liste élèves'!B43),"",COUNTIF('Saisie résultats'!J40,"1")+COUNTIF('Saisie résultats'!K40,"1")+COUNTIF('Saisie résultats'!L40,"1"))</f>
        <v>0</v>
      </c>
      <c r="U42" s="20">
        <f>IF(ISBLANK('[1]Liste élèves'!B43),"",COUNTIF('Saisie résultats'!AJ40,"1")+COUNTIF('Saisie résultats'!AK40,"1"))</f>
        <v>0</v>
      </c>
      <c r="V42" s="20">
        <f>IF(ISBLANK('[1]Liste élèves'!B43),"",COUNTIF('Saisie résultats'!AE40,"1")+COUNTIF('Saisie résultats'!AF40,"1")+COUNTIF('Saisie résultats'!AG40,"1")+COUNTIF('Saisie résultats'!AH40,"1")+COUNTIF('Saisie résultats'!AI40,"1"))</f>
        <v>0</v>
      </c>
      <c r="W42" s="20"/>
      <c r="X42" s="20">
        <f>IF(ISBLANK('[1]Liste élèves'!B43),"",COUNTIF('Saisie résultats'!BK40,"1")+COUNTIF('Saisie résultats'!BL40,"1"))</f>
        <v>0</v>
      </c>
      <c r="Y42" s="20">
        <f>IF(ISBLANK('[1]Liste élèves'!B43),"",COUNTIF('Saisie résultats'!BN40,"1")+COUNTIF('Saisie résultats'!BO40,"1")+COUNTIF('Saisie résultats'!BP40,"1"))</f>
        <v>0</v>
      </c>
      <c r="Z42" s="20">
        <f>IF(ISBLANK('[1]Liste élèves'!B43),"",COUNTIF('Saisie résultats'!BQ40,"1")+COUNTIF('Saisie résultats'!BR40,"1")+COUNTIF('Saisie résultats'!BS40,"1"))</f>
        <v>0</v>
      </c>
      <c r="AA42" s="20">
        <f>IF(ISBLANK('[1]Liste élèves'!B43),"",COUNTIF('Saisie résultats'!BT40,"1"))</f>
        <v>0</v>
      </c>
      <c r="AB42" s="20">
        <f>IF(ISBLANK('[1]Liste élèves'!B43),"",COUNTIF('Saisie résultats'!BU40,"1")+COUNTIF('Saisie résultats'!BV40,"1")+COUNTIF('Saisie résultats'!BW40,"1")+COUNTIF('Saisie résultats'!BX40,"1")+COUNTIF('Saisie résultats'!BY40,"1")+COUNTIF('Saisie résultats'!BZ40,"1"))</f>
        <v>0</v>
      </c>
      <c r="AC42" s="20">
        <f>IF(ISBLANK('[1]Liste élèves'!B43),"",COUNTIF('Saisie résultats'!CA40,"1")+COUNTIF('Saisie résultats'!CB40,"1"))</f>
        <v>0</v>
      </c>
      <c r="AD42" s="20">
        <f>IF(ISBLANK('[1]Liste élèves'!B43),"",COUNTIF('Saisie résultats'!CC40,"1")+COUNTIF('Saisie résultats'!CD40,"1")+COUNTIF('Saisie résultats'!CE40,"1"))</f>
        <v>0</v>
      </c>
      <c r="AE42" s="20">
        <f>IF(ISBLANK('[1]Liste élèves'!B43),"",COUNTIF('Saisie résultats'!CP40,"1")+COUNTIF('Saisie résultats'!CQ40,"1")+COUNTIF('Saisie résultats'!CR40,"1"))</f>
        <v>0</v>
      </c>
      <c r="AF42" s="20">
        <f>IF(ISBLANK('[1]Liste élèves'!B43),"",COUNTIF('Saisie résultats'!CF40,"1"))</f>
        <v>0</v>
      </c>
      <c r="AG42" s="20">
        <f>IF(ISBLANK('[1]Liste élèves'!B43),"",COUNTIF('Saisie résultats'!CG40,"1"))</f>
        <v>0</v>
      </c>
      <c r="AH42" s="20">
        <f>IF(ISBLANK('[1]Liste élèves'!B43),"",COUNTIF('Saisie résultats'!CI40,"1")+COUNTIF('Saisie résultats'!CJ40,"1"))</f>
        <v>0</v>
      </c>
      <c r="AI42" s="20"/>
      <c r="AJ42" s="20">
        <f>IF(ISBLANK('[1]Liste élèves'!B43),"",COUNTIF('Saisie résultats'!CK40,"1"))</f>
        <v>0</v>
      </c>
      <c r="AK42" s="20">
        <f>IF(ISBLANK('[1]Liste élèves'!B43),"",COUNTIF('Saisie résultats'!CH40,"1")+COUNTIF('Saisie résultats'!CL40,"1"))</f>
        <v>0</v>
      </c>
      <c r="AL42" s="20">
        <f>IF(ISBLANK('[1]Liste élèves'!B43),"",COUNTIF('Saisie résultats'!CM40,"1")+COUNTIF('Saisie résultats'!CN40,"1")+COUNTIF('Saisie résultats'!CO40,"1"))</f>
        <v>0</v>
      </c>
      <c r="AM42" s="20" t="e">
        <f>IF(ISBLANK('[1]Liste élèves'!B43),"",COUNTIF('Saisie résultats'!CS40,"1")+COUNTIF('Saisie résultats'!CT40,"1")+COUNTIF('Saisie résultats'!#REF!,"1"))</f>
        <v>#REF!</v>
      </c>
      <c r="IS42"/>
      <c r="IT42"/>
      <c r="IU42"/>
      <c r="IV42"/>
    </row>
    <row r="43" spans="2:256" s="12" customFormat="1" ht="12" customHeight="1">
      <c r="B43" s="18">
        <v>34</v>
      </c>
      <c r="C43" s="21">
        <f>IF(ISBLANK('[1]Liste élèves'!B44),"",('[1]Liste élèves'!B44))</f>
      </c>
      <c r="D43" s="22">
        <f>IF(ISBLANK('[1]Liste élèves'!B44),"",COUNTIF('Saisie résultats'!BC41,"1")+COUNTIF('Saisie résultats'!BD41,"1")+COUNTIF('Saisie résultats'!BE41,"1")+COUNTIF('Saisie résultats'!BF41,"1"))</f>
      </c>
      <c r="E43" s="22">
        <f>IF(ISBLANK('[1]Liste élèves'!B44),"",COUNTIF('Saisie résultats'!D41,"1")+COUNTIF('Saisie résultats'!E41,"1")+COUNTIF('Saisie résultats'!F41,"1")+COUNTIF('Saisie résultats'!G41,"1")+COUNTIF('Saisie résultats'!H41,"1")+COUNTIF('Saisie résultats'!I41,"1"))</f>
      </c>
      <c r="F43" s="22">
        <f>IF(ISBLANK('[1]Liste élèves'!B44),"",COUNTIF('Saisie résultats'!Q41,"1")+COUNTIF('Saisie résultats'!R41,"1")+COUNTIF('Saisie résultats'!S41,"1")+COUNTIF('Saisie résultats'!T41,"1")+COUNTIF('Saisie résultats'!U41,"1"))</f>
      </c>
      <c r="G43" s="22">
        <f>IF(ISBLANK('[1]Liste élèves'!B44),"",COUNTIF('Saisie résultats'!U41,"1")+COUNTIF('Saisie résultats'!V41,"1"))</f>
      </c>
      <c r="H43" s="22">
        <f>IF(ISBLANK('[1]Liste élèves'!B44),"",COUNTIF('Saisie résultats'!M41,"1")+COUNTIF('Saisie résultats'!N41,"1")+COUNTIF('Saisie résultats'!O41,"1")+COUNTIF('Saisie résultats'!P41,"1"))</f>
      </c>
      <c r="I43" s="22">
        <f>IF(ISBLANK('[1]Liste élèves'!B44),"",COUNTIF('Saisie résultats'!AU41,"1")+COUNTIF('Saisie résultats'!BH41,"1"))</f>
      </c>
      <c r="J43" s="22">
        <f>IF(ISBLANK('[1]Liste élèves'!B44),"",COUNTIF('Saisie résultats'!AX41,"1")+COUNTIF('Saisie résultats'!AY41,"1")+COUNTIF('Saisie résultats'!AZ41,"1")+COUNTIF('Saisie résultats'!BA41,"1")+COUNTIF('Saisie résultats'!BB41,"1"))</f>
      </c>
      <c r="K43" s="22">
        <f>IF(ISBLANK('[1]Liste élèves'!B44),"",COUNTIF('Saisie résultats'!BG41,"1")+COUNTIF('Saisie résultats'!BI41,"1")+COUNTIF('Saisie résultats'!BJ41,"1"))</f>
      </c>
      <c r="L43" s="22">
        <f>IF(ISBLANK('[1]Liste élèves'!B44),"",COUNTIF('Saisie résultats'!AL41,"1"))</f>
      </c>
      <c r="M43" s="22">
        <f>IF(ISBLANK('[1]Liste élèves'!B44),"",COUNTIF('Saisie résultats'!AM41,"1")+COUNTIF('Saisie résultats'!AN41,"1")+COUNTIF('Saisie résultats'!AO41,"1")+COUNTIF('Saisie résultats'!BM41,"1"))</f>
      </c>
      <c r="N43" s="22">
        <f>IF(ISBLANK('[1]Liste élèves'!B44),"",COUNTIF('Saisie résultats'!AS41,"1")+COUNTIF('Saisie résultats'!AT41,"1")+COUNTIF('Saisie résultats'!AV41,"1")+COUNTIF('Saisie résultats'!AW41,"1"))</f>
      </c>
      <c r="O43" s="22"/>
      <c r="P43" s="22">
        <f>IF(ISBLANK('[1]Liste élèves'!B44),"",COUNTIF('Saisie résultats'!AA41,"1")+COUNTIF('Saisie résultats'!AB41,"1")+COUNTIF('Saisie résultats'!AC41,"1")+COUNTIF('Saisie résultats'!AD41,"1"))</f>
      </c>
      <c r="Q43" s="22">
        <f>IF(ISBLANK('[1]Liste élèves'!B44),"",COUNTIF('Saisie résultats'!AP41,"1")+COUNTIF('Saisie résultats'!AQ41,"1")+COUNTIF('Saisie résultats'!AR41,"1"))</f>
      </c>
      <c r="R43" s="22">
        <f>IF(ISBLANK('[1]Liste élèves'!B44),"",COUNTIF('Saisie résultats'!X41,"1")+COUNTIF('Saisie résultats'!Y41,"1")+COUNTIF('Saisie résultats'!Z41,"1"))</f>
      </c>
      <c r="S43" s="22"/>
      <c r="T43" s="22">
        <f>IF(ISBLANK('[1]Liste élèves'!B44),"",COUNTIF('Saisie résultats'!J41,"1")+COUNTIF('Saisie résultats'!K41,"1")+COUNTIF('Saisie résultats'!L41,"1"))</f>
      </c>
      <c r="U43" s="22">
        <f>IF(ISBLANK('[1]Liste élèves'!B44),"",COUNTIF('Saisie résultats'!AJ41,"1")+COUNTIF('Saisie résultats'!AK41,"1"))</f>
      </c>
      <c r="V43" s="22">
        <f>IF(ISBLANK('[1]Liste élèves'!B44),"",COUNTIF('Saisie résultats'!AE41,"1")+COUNTIF('Saisie résultats'!AF41,"1")+COUNTIF('Saisie résultats'!AG41,"1")+COUNTIF('Saisie résultats'!AH41,"1")+COUNTIF('Saisie résultats'!AI41,"1"))</f>
      </c>
      <c r="W43" s="22"/>
      <c r="X43" s="22">
        <f>IF(ISBLANK('[1]Liste élèves'!B44),"",COUNTIF('Saisie résultats'!BK41,"1")+COUNTIF('Saisie résultats'!BL41,"1"))</f>
      </c>
      <c r="Y43" s="22">
        <f>IF(ISBLANK('[1]Liste élèves'!B44),"",COUNTIF('Saisie résultats'!BN41,"1")+COUNTIF('Saisie résultats'!BO41,"1")+COUNTIF('Saisie résultats'!BP41,"1"))</f>
      </c>
      <c r="Z43" s="22">
        <f>IF(ISBLANK('[1]Liste élèves'!B44),"",COUNTIF('Saisie résultats'!BQ41,"1")+COUNTIF('Saisie résultats'!BR41,"1")+COUNTIF('Saisie résultats'!BS41,"1"))</f>
      </c>
      <c r="AA43" s="22">
        <f>IF(ISBLANK('[1]Liste élèves'!B44),"",COUNTIF('Saisie résultats'!BT41,"1"))</f>
      </c>
      <c r="AB43" s="22">
        <f>IF(ISBLANK('[1]Liste élèves'!B44),"",COUNTIF('Saisie résultats'!BU41,"1")+COUNTIF('Saisie résultats'!BV41,"1")+COUNTIF('Saisie résultats'!BW41,"1")+COUNTIF('Saisie résultats'!BX41,"1")+COUNTIF('Saisie résultats'!BY41,"1")+COUNTIF('Saisie résultats'!BZ41,"1"))</f>
      </c>
      <c r="AC43" s="22">
        <f>IF(ISBLANK('[1]Liste élèves'!B44),"",COUNTIF('Saisie résultats'!CA41,"1")+COUNTIF('Saisie résultats'!CB41,"1"))</f>
      </c>
      <c r="AD43" s="22">
        <f>IF(ISBLANK('[1]Liste élèves'!B44),"",COUNTIF('Saisie résultats'!CC41,"1")+COUNTIF('Saisie résultats'!CD41,"1")+COUNTIF('Saisie résultats'!CE41,"1"))</f>
      </c>
      <c r="AE43" s="22">
        <f>IF(ISBLANK('[1]Liste élèves'!B44),"",COUNTIF('Saisie résultats'!CP41,"1")+COUNTIF('Saisie résultats'!CQ41,"1")+COUNTIF('Saisie résultats'!CR41,"1"))</f>
      </c>
      <c r="AF43" s="22">
        <f>IF(ISBLANK('[1]Liste élèves'!B44),"",COUNTIF('Saisie résultats'!CF41,"1"))</f>
      </c>
      <c r="AG43" s="22">
        <f>IF(ISBLANK('[1]Liste élèves'!B44),"",COUNTIF('Saisie résultats'!CG41,"1"))</f>
      </c>
      <c r="AH43" s="22">
        <f>IF(ISBLANK('[1]Liste élèves'!B44),"",COUNTIF('Saisie résultats'!CI41,"1")+COUNTIF('Saisie résultats'!CJ41,"1"))</f>
      </c>
      <c r="AI43" s="22"/>
      <c r="AJ43" s="22">
        <f>IF(ISBLANK('[1]Liste élèves'!B44),"",COUNTIF('Saisie résultats'!CK41,"1"))</f>
      </c>
      <c r="AK43" s="22">
        <f>IF(ISBLANK('[1]Liste élèves'!B44),"",COUNTIF('Saisie résultats'!CH41,"1")+COUNTIF('Saisie résultats'!CL41,"1"))</f>
      </c>
      <c r="AL43" s="22">
        <f>IF(ISBLANK('[1]Liste élèves'!B44),"",COUNTIF('Saisie résultats'!CM41,"1")+COUNTIF('Saisie résultats'!CN41,"1")+COUNTIF('Saisie résultats'!CO41,"1"))</f>
      </c>
      <c r="AM43" s="22">
        <f>IF(ISBLANK('[1]Liste élèves'!B44),"",COUNTIF('Saisie résultats'!CS41,"1")+COUNTIF('Saisie résultats'!CT41,"1")+COUNTIF('Saisie résultats'!#REF!,"1"))</f>
      </c>
      <c r="IS43"/>
      <c r="IT43"/>
      <c r="IU43"/>
      <c r="IV43"/>
    </row>
    <row r="44" spans="2:256" s="12" customFormat="1" ht="12" customHeight="1">
      <c r="B44" s="18">
        <v>35</v>
      </c>
      <c r="C44" s="19">
        <f>IF(ISBLANK('[1]Liste élèves'!B45),"",('[1]Liste élèves'!B45))</f>
      </c>
      <c r="D44" s="20">
        <f>IF(ISBLANK('[1]Liste élèves'!B45),"",COUNTIF('Saisie résultats'!BC42,"1")+COUNTIF('Saisie résultats'!BD42,"1")+COUNTIF('Saisie résultats'!BE42,"1")+COUNTIF('Saisie résultats'!BF42,"1"))</f>
      </c>
      <c r="E44" s="20">
        <f>IF(ISBLANK('[1]Liste élèves'!B45),"",COUNTIF('Saisie résultats'!D42,"1")+COUNTIF('Saisie résultats'!E42,"1")+COUNTIF('Saisie résultats'!F42,"1")+COUNTIF('Saisie résultats'!G42,"1")+COUNTIF('Saisie résultats'!H42,"1")+COUNTIF('Saisie résultats'!I42,"1"))</f>
      </c>
      <c r="F44" s="20">
        <f>IF(ISBLANK('[1]Liste élèves'!B45),"",COUNTIF('Saisie résultats'!Q42,"1")+COUNTIF('Saisie résultats'!R42,"1")+COUNTIF('Saisie résultats'!S42,"1")+COUNTIF('Saisie résultats'!T42,"1")+COUNTIF('Saisie résultats'!U42,"1"))</f>
      </c>
      <c r="G44" s="20">
        <f>IF(ISBLANK('[1]Liste élèves'!B45),"",COUNTIF('Saisie résultats'!U42,"1")+COUNTIF('Saisie résultats'!V42,"1"))</f>
      </c>
      <c r="H44" s="20">
        <f>IF(ISBLANK('[1]Liste élèves'!B45),"",COUNTIF('Saisie résultats'!M42,"1")+COUNTIF('Saisie résultats'!N42,"1")+COUNTIF('Saisie résultats'!O42,"1")+COUNTIF('Saisie résultats'!P42,"1"))</f>
      </c>
      <c r="I44" s="20">
        <f>IF(ISBLANK('[1]Liste élèves'!B45),"",COUNTIF('Saisie résultats'!AU42,"1")+COUNTIF('Saisie résultats'!BH42,"1"))</f>
      </c>
      <c r="J44" s="20">
        <f>IF(ISBLANK('[1]Liste élèves'!B45),"",COUNTIF('Saisie résultats'!AX42,"1")+COUNTIF('Saisie résultats'!AY42,"1")+COUNTIF('Saisie résultats'!AZ42,"1")+COUNTIF('Saisie résultats'!BA42,"1")+COUNTIF('Saisie résultats'!BB42,"1"))</f>
      </c>
      <c r="K44" s="20">
        <f>IF(ISBLANK('[1]Liste élèves'!B45),"",COUNTIF('Saisie résultats'!BG42,"1")+COUNTIF('Saisie résultats'!BI42,"1")+COUNTIF('Saisie résultats'!BJ42,"1"))</f>
      </c>
      <c r="L44" s="20">
        <f>IF(ISBLANK('[1]Liste élèves'!B45),"",COUNTIF('Saisie résultats'!AL42,"1"))</f>
      </c>
      <c r="M44" s="20">
        <f>IF(ISBLANK('[1]Liste élèves'!B45),"",COUNTIF('Saisie résultats'!AM42,"1")+COUNTIF('Saisie résultats'!AN42,"1")+COUNTIF('Saisie résultats'!AO42,"1")+COUNTIF('Saisie résultats'!BM42,"1"))</f>
      </c>
      <c r="N44" s="20">
        <f>IF(ISBLANK('[1]Liste élèves'!B45),"",COUNTIF('Saisie résultats'!AS42,"1")+COUNTIF('Saisie résultats'!AT42,"1")+COUNTIF('Saisie résultats'!AV42,"1")+COUNTIF('Saisie résultats'!AW42,"1"))</f>
      </c>
      <c r="O44" s="20"/>
      <c r="P44" s="20">
        <f>IF(ISBLANK('[1]Liste élèves'!B45),"",COUNTIF('Saisie résultats'!AA42,"1")+COUNTIF('Saisie résultats'!AB42,"1")+COUNTIF('Saisie résultats'!AC42,"1")+COUNTIF('Saisie résultats'!AD42,"1"))</f>
      </c>
      <c r="Q44" s="20">
        <f>IF(ISBLANK('[1]Liste élèves'!B45),"",COUNTIF('Saisie résultats'!AP42,"1")+COUNTIF('Saisie résultats'!AQ42,"1")+COUNTIF('Saisie résultats'!AR42,"1"))</f>
      </c>
      <c r="R44" s="20">
        <f>IF(ISBLANK('[1]Liste élèves'!B45),"",COUNTIF('Saisie résultats'!X42,"1")+COUNTIF('Saisie résultats'!Y42,"1")+COUNTIF('Saisie résultats'!Z42,"1"))</f>
      </c>
      <c r="S44" s="20"/>
      <c r="T44" s="20">
        <f>IF(ISBLANK('[1]Liste élèves'!B45),"",COUNTIF('Saisie résultats'!J42,"1")+COUNTIF('Saisie résultats'!K42,"1")+COUNTIF('Saisie résultats'!L42,"1"))</f>
      </c>
      <c r="U44" s="20">
        <f>IF(ISBLANK('[1]Liste élèves'!B45),"",COUNTIF('Saisie résultats'!AJ42,"1")+COUNTIF('Saisie résultats'!AK42,"1"))</f>
      </c>
      <c r="V44" s="20">
        <f>IF(ISBLANK('[1]Liste élèves'!B45),"",COUNTIF('Saisie résultats'!AE42,"1")+COUNTIF('Saisie résultats'!AF42,"1")+COUNTIF('Saisie résultats'!AG42,"1")+COUNTIF('Saisie résultats'!AH42,"1")+COUNTIF('Saisie résultats'!AI42,"1"))</f>
      </c>
      <c r="W44" s="20"/>
      <c r="X44" s="20">
        <f>IF(ISBLANK('[1]Liste élèves'!B45),"",COUNTIF('Saisie résultats'!BK42,"1")+COUNTIF('Saisie résultats'!BL42,"1"))</f>
      </c>
      <c r="Y44" s="20">
        <f>IF(ISBLANK('[1]Liste élèves'!B45),"",COUNTIF('Saisie résultats'!BN42,"1")+COUNTIF('Saisie résultats'!BO42,"1")+COUNTIF('Saisie résultats'!BP42,"1"))</f>
      </c>
      <c r="Z44" s="20">
        <f>IF(ISBLANK('[1]Liste élèves'!B45),"",COUNTIF('Saisie résultats'!BQ42,"1")+COUNTIF('Saisie résultats'!BR42,"1")+COUNTIF('Saisie résultats'!BS42,"1"))</f>
      </c>
      <c r="AA44" s="20">
        <f>IF(ISBLANK('[1]Liste élèves'!B45),"",COUNTIF('Saisie résultats'!BT42,"1"))</f>
      </c>
      <c r="AB44" s="20">
        <f>IF(ISBLANK('[1]Liste élèves'!B45),"",COUNTIF('Saisie résultats'!BU42,"1")+COUNTIF('Saisie résultats'!BV42,"1")+COUNTIF('Saisie résultats'!BW42,"1")+COUNTIF('Saisie résultats'!BX42,"1")+COUNTIF('Saisie résultats'!BY42,"1")+COUNTIF('Saisie résultats'!BZ42,"1"))</f>
      </c>
      <c r="AC44" s="20">
        <f>IF(ISBLANK('[1]Liste élèves'!B45),"",COUNTIF('Saisie résultats'!CA42,"1")+COUNTIF('Saisie résultats'!CB42,"1"))</f>
      </c>
      <c r="AD44" s="20">
        <f>IF(ISBLANK('[1]Liste élèves'!B45),"",COUNTIF('Saisie résultats'!CC42,"1")+COUNTIF('Saisie résultats'!CD42,"1")+COUNTIF('Saisie résultats'!CE42,"1"))</f>
      </c>
      <c r="AE44" s="20">
        <f>IF(ISBLANK('[1]Liste élèves'!B45),"",COUNTIF('Saisie résultats'!CP42,"1")+COUNTIF('Saisie résultats'!CQ42,"1")+COUNTIF('Saisie résultats'!CR42,"1"))</f>
      </c>
      <c r="AF44" s="20">
        <f>IF(ISBLANK('[1]Liste élèves'!B45),"",COUNTIF('Saisie résultats'!CF42,"1"))</f>
      </c>
      <c r="AG44" s="20">
        <f>IF(ISBLANK('[1]Liste élèves'!B45),"",COUNTIF('Saisie résultats'!CG42,"1"))</f>
      </c>
      <c r="AH44" s="20">
        <f>IF(ISBLANK('[1]Liste élèves'!B45),"",COUNTIF('Saisie résultats'!CI42,"1")+COUNTIF('Saisie résultats'!CJ42,"1"))</f>
      </c>
      <c r="AI44" s="20"/>
      <c r="AJ44" s="20">
        <f>IF(ISBLANK('[1]Liste élèves'!B45),"",COUNTIF('Saisie résultats'!CK42,"1"))</f>
      </c>
      <c r="AK44" s="20">
        <f>IF(ISBLANK('[1]Liste élèves'!B45),"",COUNTIF('Saisie résultats'!CH42,"1")+COUNTIF('Saisie résultats'!CL42,"1"))</f>
      </c>
      <c r="AL44" s="20">
        <f>IF(ISBLANK('[1]Liste élèves'!B45),"",COUNTIF('Saisie résultats'!CM42,"1")+COUNTIF('Saisie résultats'!CN42,"1")+COUNTIF('Saisie résultats'!CO42,"1"))</f>
      </c>
      <c r="AM44" s="20">
        <f>IF(ISBLANK('[1]Liste élèves'!B45),"",COUNTIF('Saisie résultats'!CS42,"1")+COUNTIF('Saisie résultats'!CT42,"1")+COUNTIF('Saisie résultats'!#REF!,"1"))</f>
      </c>
      <c r="IS44"/>
      <c r="IT44"/>
      <c r="IU44"/>
      <c r="IV44"/>
    </row>
    <row r="45" spans="2:256" s="12" customFormat="1" ht="12" customHeight="1">
      <c r="B45" s="18">
        <v>36</v>
      </c>
      <c r="C45" s="21">
        <f>IF(ISBLANK('[1]Liste élèves'!B46),"",('[1]Liste élèves'!B46))</f>
      </c>
      <c r="D45" s="22">
        <f>IF(ISBLANK('[1]Liste élèves'!B46),"",COUNTIF('Saisie résultats'!BC43,"1")+COUNTIF('Saisie résultats'!BD43,"1")+COUNTIF('Saisie résultats'!BE43,"1")+COUNTIF('Saisie résultats'!BF43,"1"))</f>
      </c>
      <c r="E45" s="22">
        <f>IF(ISBLANK('[1]Liste élèves'!B46),"",COUNTIF('Saisie résultats'!D43,"1")+COUNTIF('Saisie résultats'!E43,"1")+COUNTIF('Saisie résultats'!F43,"1")+COUNTIF('Saisie résultats'!G43,"1")+COUNTIF('Saisie résultats'!H43,"1")+COUNTIF('Saisie résultats'!I43,"1"))</f>
      </c>
      <c r="F45" s="22">
        <f>IF(ISBLANK('[1]Liste élèves'!B46),"",COUNTIF('Saisie résultats'!Q43,"1")+COUNTIF('Saisie résultats'!R43,"1")+COUNTIF('Saisie résultats'!S43,"1")+COUNTIF('Saisie résultats'!T43,"1")+COUNTIF('Saisie résultats'!U43,"1"))</f>
      </c>
      <c r="G45" s="22">
        <f>IF(ISBLANK('[1]Liste élèves'!B46),"",COUNTIF('Saisie résultats'!U43,"1")+COUNTIF('Saisie résultats'!V43,"1"))</f>
      </c>
      <c r="H45" s="22">
        <f>IF(ISBLANK('[1]Liste élèves'!B46),"",COUNTIF('Saisie résultats'!M43,"1")+COUNTIF('Saisie résultats'!N43,"1")+COUNTIF('Saisie résultats'!O43,"1")+COUNTIF('Saisie résultats'!P43,"1"))</f>
      </c>
      <c r="I45" s="22">
        <f>IF(ISBLANK('[1]Liste élèves'!B46),"",COUNTIF('Saisie résultats'!AU43,"1")+COUNTIF('Saisie résultats'!BH43,"1"))</f>
      </c>
      <c r="J45" s="22">
        <f>IF(ISBLANK('[1]Liste élèves'!B46),"",COUNTIF('Saisie résultats'!AX43,"1")+COUNTIF('Saisie résultats'!AY43,"1")+COUNTIF('Saisie résultats'!AZ43,"1")+COUNTIF('Saisie résultats'!BA43,"1")+COUNTIF('Saisie résultats'!BB43,"1"))</f>
      </c>
      <c r="K45" s="22">
        <f>IF(ISBLANK('[1]Liste élèves'!B46),"",COUNTIF('Saisie résultats'!BG43,"1")+COUNTIF('Saisie résultats'!BI43,"1")+COUNTIF('Saisie résultats'!BJ43,"1"))</f>
      </c>
      <c r="L45" s="22">
        <f>IF(ISBLANK('[1]Liste élèves'!B46),"",COUNTIF('Saisie résultats'!AL43,"1"))</f>
      </c>
      <c r="M45" s="22">
        <f>IF(ISBLANK('[1]Liste élèves'!B46),"",COUNTIF('Saisie résultats'!AM43,"1")+COUNTIF('Saisie résultats'!AN43,"1")+COUNTIF('Saisie résultats'!AO43,"1")+COUNTIF('Saisie résultats'!BM43,"1"))</f>
      </c>
      <c r="N45" s="22">
        <f>IF(ISBLANK('[1]Liste élèves'!B46),"",COUNTIF('Saisie résultats'!AS43,"1")+COUNTIF('Saisie résultats'!AT43,"1")+COUNTIF('Saisie résultats'!AV43,"1")+COUNTIF('Saisie résultats'!AW43,"1"))</f>
      </c>
      <c r="O45" s="22"/>
      <c r="P45" s="22">
        <f>IF(ISBLANK('[1]Liste élèves'!B46),"",COUNTIF('Saisie résultats'!AA43,"1")+COUNTIF('Saisie résultats'!AB43,"1")+COUNTIF('Saisie résultats'!AC43,"1")+COUNTIF('Saisie résultats'!AD43,"1"))</f>
      </c>
      <c r="Q45" s="22">
        <f>IF(ISBLANK('[1]Liste élèves'!B46),"",COUNTIF('Saisie résultats'!AP43,"1")+COUNTIF('Saisie résultats'!AQ43,"1")+COUNTIF('Saisie résultats'!AR43,"1"))</f>
      </c>
      <c r="R45" s="22">
        <f>IF(ISBLANK('[1]Liste élèves'!B46),"",COUNTIF('Saisie résultats'!X43,"1")+COUNTIF('Saisie résultats'!Y43,"1")+COUNTIF('Saisie résultats'!Z43,"1"))</f>
      </c>
      <c r="S45" s="22"/>
      <c r="T45" s="22">
        <f>IF(ISBLANK('[1]Liste élèves'!B46),"",COUNTIF('Saisie résultats'!J43,"1")+COUNTIF('Saisie résultats'!K43,"1")+COUNTIF('Saisie résultats'!L43,"1"))</f>
      </c>
      <c r="U45" s="22">
        <f>IF(ISBLANK('[1]Liste élèves'!B46),"",COUNTIF('Saisie résultats'!AJ43,"1")+COUNTIF('Saisie résultats'!AK43,"1"))</f>
      </c>
      <c r="V45" s="22">
        <f>IF(ISBLANK('[1]Liste élèves'!B46),"",COUNTIF('Saisie résultats'!AE43,"1")+COUNTIF('Saisie résultats'!AF43,"1")+COUNTIF('Saisie résultats'!AG43,"1")+COUNTIF('Saisie résultats'!AH43,"1")+COUNTIF('Saisie résultats'!AI43,"1"))</f>
      </c>
      <c r="W45" s="22"/>
      <c r="X45" s="22">
        <f>IF(ISBLANK('[1]Liste élèves'!B46),"",COUNTIF('Saisie résultats'!BK43,"1")+COUNTIF('Saisie résultats'!BL43,"1"))</f>
      </c>
      <c r="Y45" s="22">
        <f>IF(ISBLANK('[1]Liste élèves'!B46),"",COUNTIF('Saisie résultats'!BN43,"1")+COUNTIF('Saisie résultats'!BO43,"1")+COUNTIF('Saisie résultats'!BP43,"1"))</f>
      </c>
      <c r="Z45" s="22">
        <f>IF(ISBLANK('[1]Liste élèves'!B46),"",COUNTIF('Saisie résultats'!BQ43,"1")+COUNTIF('Saisie résultats'!BR43,"1")+COUNTIF('Saisie résultats'!BS43,"1"))</f>
      </c>
      <c r="AA45" s="22">
        <f>IF(ISBLANK('[1]Liste élèves'!B46),"",COUNTIF('Saisie résultats'!BT43,"1"))</f>
      </c>
      <c r="AB45" s="22">
        <f>IF(ISBLANK('[1]Liste élèves'!B46),"",COUNTIF('Saisie résultats'!BU43,"1")+COUNTIF('Saisie résultats'!BV43,"1")+COUNTIF('Saisie résultats'!BW43,"1")+COUNTIF('Saisie résultats'!BX43,"1")+COUNTIF('Saisie résultats'!BY43,"1")+COUNTIF('Saisie résultats'!BZ43,"1"))</f>
      </c>
      <c r="AC45" s="22">
        <f>IF(ISBLANK('[1]Liste élèves'!B46),"",COUNTIF('Saisie résultats'!CA43,"1")+COUNTIF('Saisie résultats'!CB43,"1"))</f>
      </c>
      <c r="AD45" s="22">
        <f>IF(ISBLANK('[1]Liste élèves'!B46),"",COUNTIF('Saisie résultats'!CC43,"1")+COUNTIF('Saisie résultats'!CD43,"1")+COUNTIF('Saisie résultats'!CE43,"1"))</f>
      </c>
      <c r="AE45" s="22">
        <f>IF(ISBLANK('[1]Liste élèves'!B46),"",COUNTIF('Saisie résultats'!CP43,"1")+COUNTIF('Saisie résultats'!CQ43,"1")+COUNTIF('Saisie résultats'!CR43,"1"))</f>
      </c>
      <c r="AF45" s="22">
        <f>IF(ISBLANK('[1]Liste élèves'!B46),"",COUNTIF('Saisie résultats'!CF43,"1"))</f>
      </c>
      <c r="AG45" s="22">
        <f>IF(ISBLANK('[1]Liste élèves'!B46),"",COUNTIF('Saisie résultats'!CG43,"1"))</f>
      </c>
      <c r="AH45" s="22">
        <f>IF(ISBLANK('[1]Liste élèves'!B46),"",COUNTIF('Saisie résultats'!CI43,"1")+COUNTIF('Saisie résultats'!CJ43,"1"))</f>
      </c>
      <c r="AI45" s="22"/>
      <c r="AJ45" s="22">
        <f>IF(ISBLANK('[1]Liste élèves'!B46),"",COUNTIF('Saisie résultats'!CK43,"1"))</f>
      </c>
      <c r="AK45" s="22">
        <f>IF(ISBLANK('[1]Liste élèves'!B46),"",COUNTIF('Saisie résultats'!CH43,"1")+COUNTIF('Saisie résultats'!CL43,"1"))</f>
      </c>
      <c r="AL45" s="22">
        <f>IF(ISBLANK('[1]Liste élèves'!B46),"",COUNTIF('Saisie résultats'!CM43,"1")+COUNTIF('Saisie résultats'!CN43,"1")+COUNTIF('Saisie résultats'!CO43,"1"))</f>
      </c>
      <c r="AM45" s="22">
        <f>IF(ISBLANK('[1]Liste élèves'!B46),"",COUNTIF('Saisie résultats'!CS43,"1")+COUNTIF('Saisie résultats'!CT43,"1")+COUNTIF('Saisie résultats'!#REF!,"1"))</f>
      </c>
      <c r="IS45"/>
      <c r="IT45"/>
      <c r="IU45"/>
      <c r="IV45"/>
    </row>
    <row r="46" spans="2:256" s="12" customFormat="1" ht="12" customHeight="1">
      <c r="B46" s="18">
        <v>37</v>
      </c>
      <c r="C46" s="19">
        <f>IF(ISBLANK('[1]Liste élèves'!B47),"",('[1]Liste élèves'!B47))</f>
      </c>
      <c r="D46" s="20">
        <f>IF(ISBLANK('[1]Liste élèves'!B47),"",COUNTIF('Saisie résultats'!BC44,"1")+COUNTIF('Saisie résultats'!BD44,"1")+COUNTIF('Saisie résultats'!BE44,"1")+COUNTIF('Saisie résultats'!BF44,"1"))</f>
      </c>
      <c r="E46" s="20">
        <f>IF(ISBLANK('[1]Liste élèves'!B47),"",COUNTIF('Saisie résultats'!D44,"1")+COUNTIF('Saisie résultats'!E44,"1")+COUNTIF('Saisie résultats'!F44,"1")+COUNTIF('Saisie résultats'!G44,"1")+COUNTIF('Saisie résultats'!H44,"1")+COUNTIF('Saisie résultats'!I44,"1"))</f>
      </c>
      <c r="F46" s="20">
        <f>IF(ISBLANK('[1]Liste élèves'!B47),"",COUNTIF('Saisie résultats'!Q44,"1")+COUNTIF('Saisie résultats'!R44,"1")+COUNTIF('Saisie résultats'!S44,"1")+COUNTIF('Saisie résultats'!T44,"1")+COUNTIF('Saisie résultats'!U44,"1"))</f>
      </c>
      <c r="G46" s="20">
        <f>IF(ISBLANK('[1]Liste élèves'!B47),"",COUNTIF('Saisie résultats'!U44,"1")+COUNTIF('Saisie résultats'!V44,"1"))</f>
      </c>
      <c r="H46" s="20">
        <f>IF(ISBLANK('[1]Liste élèves'!B47),"",COUNTIF('Saisie résultats'!M44,"1")+COUNTIF('Saisie résultats'!N44,"1")+COUNTIF('Saisie résultats'!O44,"1")+COUNTIF('Saisie résultats'!P44,"1"))</f>
      </c>
      <c r="I46" s="20">
        <f>IF(ISBLANK('[1]Liste élèves'!B47),"",COUNTIF('Saisie résultats'!AU44,"1")+COUNTIF('Saisie résultats'!BH44,"1"))</f>
      </c>
      <c r="J46" s="20">
        <f>IF(ISBLANK('[1]Liste élèves'!B47),"",COUNTIF('Saisie résultats'!AX44,"1")+COUNTIF('Saisie résultats'!AY44,"1")+COUNTIF('Saisie résultats'!AZ44,"1")+COUNTIF('Saisie résultats'!BA44,"1")+COUNTIF('Saisie résultats'!BB44,"1"))</f>
      </c>
      <c r="K46" s="20">
        <f>IF(ISBLANK('[1]Liste élèves'!B47),"",COUNTIF('Saisie résultats'!BG44,"1")+COUNTIF('Saisie résultats'!BI44,"1")+COUNTIF('Saisie résultats'!BJ44,"1"))</f>
      </c>
      <c r="L46" s="20">
        <f>IF(ISBLANK('[1]Liste élèves'!B47),"",COUNTIF('Saisie résultats'!AL44,"1"))</f>
      </c>
      <c r="M46" s="20">
        <f>IF(ISBLANK('[1]Liste élèves'!B47),"",COUNTIF('Saisie résultats'!AM44,"1")+COUNTIF('Saisie résultats'!AN44,"1")+COUNTIF('Saisie résultats'!AO44,"1")+COUNTIF('Saisie résultats'!BM44,"1"))</f>
      </c>
      <c r="N46" s="20">
        <f>IF(ISBLANK('[1]Liste élèves'!B47),"",COUNTIF('Saisie résultats'!AS44,"1")+COUNTIF('Saisie résultats'!AT44,"1")+COUNTIF('Saisie résultats'!AV44,"1")+COUNTIF('Saisie résultats'!AW44,"1"))</f>
      </c>
      <c r="O46" s="20"/>
      <c r="P46" s="20">
        <f>IF(ISBLANK('[1]Liste élèves'!B47),"",COUNTIF('Saisie résultats'!AA44,"1")+COUNTIF('Saisie résultats'!AB44,"1")+COUNTIF('Saisie résultats'!AC44,"1")+COUNTIF('Saisie résultats'!AD44,"1"))</f>
      </c>
      <c r="Q46" s="20">
        <f>IF(ISBLANK('[1]Liste élèves'!B47),"",COUNTIF('Saisie résultats'!AP44,"1")+COUNTIF('Saisie résultats'!AQ44,"1")+COUNTIF('Saisie résultats'!AR44,"1"))</f>
      </c>
      <c r="R46" s="20">
        <f>IF(ISBLANK('[1]Liste élèves'!B47),"",COUNTIF('Saisie résultats'!X44,"1")+COUNTIF('Saisie résultats'!Y44,"1")+COUNTIF('Saisie résultats'!Z44,"1"))</f>
      </c>
      <c r="S46" s="20"/>
      <c r="T46" s="20">
        <f>IF(ISBLANK('[1]Liste élèves'!B47),"",COUNTIF('Saisie résultats'!J44,"1")+COUNTIF('Saisie résultats'!K44,"1")+COUNTIF('Saisie résultats'!L44,"1"))</f>
      </c>
      <c r="U46" s="20">
        <f>IF(ISBLANK('[1]Liste élèves'!B47),"",COUNTIF('Saisie résultats'!AJ44,"1")+COUNTIF('Saisie résultats'!AK44,"1"))</f>
      </c>
      <c r="V46" s="20">
        <f>IF(ISBLANK('[1]Liste élèves'!B47),"",COUNTIF('Saisie résultats'!AE44,"1")+COUNTIF('Saisie résultats'!AF44,"1")+COUNTIF('Saisie résultats'!AG44,"1")+COUNTIF('Saisie résultats'!AH44,"1")+COUNTIF('Saisie résultats'!AI44,"1"))</f>
      </c>
      <c r="W46" s="20"/>
      <c r="X46" s="20">
        <f>IF(ISBLANK('[1]Liste élèves'!B47),"",COUNTIF('Saisie résultats'!BK44,"1")+COUNTIF('Saisie résultats'!BL44,"1"))</f>
      </c>
      <c r="Y46" s="20">
        <f>IF(ISBLANK('[1]Liste élèves'!B47),"",COUNTIF('Saisie résultats'!BN44,"1")+COUNTIF('Saisie résultats'!BO44,"1")+COUNTIF('Saisie résultats'!BP44,"1"))</f>
      </c>
      <c r="Z46" s="20">
        <f>IF(ISBLANK('[1]Liste élèves'!B47),"",COUNTIF('Saisie résultats'!BQ44,"1")+COUNTIF('Saisie résultats'!BR44,"1")+COUNTIF('Saisie résultats'!BS44,"1"))</f>
      </c>
      <c r="AA46" s="20">
        <f>IF(ISBLANK('[1]Liste élèves'!B47),"",COUNTIF('Saisie résultats'!BT44,"1"))</f>
      </c>
      <c r="AB46" s="20">
        <f>IF(ISBLANK('[1]Liste élèves'!B47),"",COUNTIF('Saisie résultats'!BU44,"1")+COUNTIF('Saisie résultats'!BV44,"1")+COUNTIF('Saisie résultats'!BW44,"1")+COUNTIF('Saisie résultats'!BX44,"1")+COUNTIF('Saisie résultats'!BY44,"1")+COUNTIF('Saisie résultats'!BZ44,"1"))</f>
      </c>
      <c r="AC46" s="20">
        <f>IF(ISBLANK('[1]Liste élèves'!B47),"",COUNTIF('Saisie résultats'!CA44,"1")+COUNTIF('Saisie résultats'!CB44,"1"))</f>
      </c>
      <c r="AD46" s="20">
        <f>IF(ISBLANK('[1]Liste élèves'!B47),"",COUNTIF('Saisie résultats'!CC44,"1")+COUNTIF('Saisie résultats'!CD44,"1")+COUNTIF('Saisie résultats'!CE44,"1"))</f>
      </c>
      <c r="AE46" s="20">
        <f>IF(ISBLANK('[1]Liste élèves'!B47),"",COUNTIF('Saisie résultats'!CP44,"1")+COUNTIF('Saisie résultats'!CQ44,"1")+COUNTIF('Saisie résultats'!CR44,"1"))</f>
      </c>
      <c r="AF46" s="20">
        <f>IF(ISBLANK('[1]Liste élèves'!B47),"",COUNTIF('Saisie résultats'!CF44,"1"))</f>
      </c>
      <c r="AG46" s="20">
        <f>IF(ISBLANK('[1]Liste élèves'!B47),"",COUNTIF('Saisie résultats'!CG44,"1"))</f>
      </c>
      <c r="AH46" s="20">
        <f>IF(ISBLANK('[1]Liste élèves'!B47),"",COUNTIF('Saisie résultats'!CI44,"1")+COUNTIF('Saisie résultats'!CJ44,"1"))</f>
      </c>
      <c r="AI46" s="20"/>
      <c r="AJ46" s="20">
        <f>IF(ISBLANK('[1]Liste élèves'!B47),"",COUNTIF('Saisie résultats'!CK44,"1"))</f>
      </c>
      <c r="AK46" s="20">
        <f>IF(ISBLANK('[1]Liste élèves'!B47),"",COUNTIF('Saisie résultats'!CH44,"1")+COUNTIF('Saisie résultats'!CL44,"1"))</f>
      </c>
      <c r="AL46" s="20">
        <f>IF(ISBLANK('[1]Liste élèves'!B47),"",COUNTIF('Saisie résultats'!CM44,"1")+COUNTIF('Saisie résultats'!CN44,"1")+COUNTIF('Saisie résultats'!CO44,"1"))</f>
      </c>
      <c r="AM46" s="20">
        <f>IF(ISBLANK('[1]Liste élèves'!B47),"",COUNTIF('Saisie résultats'!CS44,"1")+COUNTIF('Saisie résultats'!CT44,"1")+COUNTIF('Saisie résultats'!#REF!,"1"))</f>
      </c>
      <c r="IS46"/>
      <c r="IT46"/>
      <c r="IU46"/>
      <c r="IV46"/>
    </row>
    <row r="47" spans="2:256" s="12" customFormat="1" ht="12" customHeight="1">
      <c r="B47" s="18">
        <v>38</v>
      </c>
      <c r="C47" s="21">
        <f>IF(ISBLANK('[1]Liste élèves'!B48),"",('[1]Liste élèves'!B48))</f>
      </c>
      <c r="D47" s="22">
        <f>IF(ISBLANK('[1]Liste élèves'!B48),"",COUNTIF('Saisie résultats'!BC45,"1")+COUNTIF('Saisie résultats'!BD45,"1")+COUNTIF('Saisie résultats'!BE45,"1")+COUNTIF('Saisie résultats'!BF45,"1"))</f>
      </c>
      <c r="E47" s="22">
        <f>IF(ISBLANK('[1]Liste élèves'!B48),"",COUNTIF('Saisie résultats'!D45,"1")+COUNTIF('Saisie résultats'!E45,"1")+COUNTIF('Saisie résultats'!F45,"1")+COUNTIF('Saisie résultats'!G45,"1")+COUNTIF('Saisie résultats'!H45,"1")+COUNTIF('Saisie résultats'!I45,"1"))</f>
      </c>
      <c r="F47" s="22">
        <f>IF(ISBLANK('[1]Liste élèves'!B48),"",COUNTIF('Saisie résultats'!Q45,"1")+COUNTIF('Saisie résultats'!R45,"1")+COUNTIF('Saisie résultats'!S45,"1")+COUNTIF('Saisie résultats'!T45,"1")+COUNTIF('Saisie résultats'!U45,"1"))</f>
      </c>
      <c r="G47" s="22">
        <f>IF(ISBLANK('[1]Liste élèves'!B48),"",COUNTIF('Saisie résultats'!U45,"1")+COUNTIF('Saisie résultats'!V45,"1"))</f>
      </c>
      <c r="H47" s="22">
        <f>IF(ISBLANK('[1]Liste élèves'!B48),"",COUNTIF('Saisie résultats'!M45,"1")+COUNTIF('Saisie résultats'!N45,"1")+COUNTIF('Saisie résultats'!O45,"1")+COUNTIF('Saisie résultats'!P45,"1"))</f>
      </c>
      <c r="I47" s="22">
        <f>IF(ISBLANK('[1]Liste élèves'!B48),"",COUNTIF('Saisie résultats'!AU45,"1")+COUNTIF('Saisie résultats'!BH45,"1"))</f>
      </c>
      <c r="J47" s="22">
        <f>IF(ISBLANK('[1]Liste élèves'!B48),"",COUNTIF('Saisie résultats'!AX45,"1")+COUNTIF('Saisie résultats'!AY45,"1")+COUNTIF('Saisie résultats'!AZ45,"1")+COUNTIF('Saisie résultats'!BA45,"1")+COUNTIF('Saisie résultats'!BB45,"1"))</f>
      </c>
      <c r="K47" s="22">
        <f>IF(ISBLANK('[1]Liste élèves'!B48),"",COUNTIF('Saisie résultats'!BG45,"1")+COUNTIF('Saisie résultats'!BI45,"1")+COUNTIF('Saisie résultats'!BJ45,"1"))</f>
      </c>
      <c r="L47" s="22">
        <f>IF(ISBLANK('[1]Liste élèves'!B48),"",COUNTIF('Saisie résultats'!AL45,"1"))</f>
      </c>
      <c r="M47" s="22">
        <f>IF(ISBLANK('[1]Liste élèves'!B48),"",COUNTIF('Saisie résultats'!AM45,"1")+COUNTIF('Saisie résultats'!AN45,"1")+COUNTIF('Saisie résultats'!AO45,"1")+COUNTIF('Saisie résultats'!BM45,"1"))</f>
      </c>
      <c r="N47" s="22">
        <f>IF(ISBLANK('[1]Liste élèves'!B48),"",COUNTIF('Saisie résultats'!AS45,"1")+COUNTIF('Saisie résultats'!AT45,"1")+COUNTIF('Saisie résultats'!AV45,"1")+COUNTIF('Saisie résultats'!AW45,"1"))</f>
      </c>
      <c r="O47" s="22"/>
      <c r="P47" s="22">
        <f>IF(ISBLANK('[1]Liste élèves'!B48),"",COUNTIF('Saisie résultats'!AA45,"1")+COUNTIF('Saisie résultats'!AB45,"1")+COUNTIF('Saisie résultats'!AC45,"1")+COUNTIF('Saisie résultats'!AD45,"1"))</f>
      </c>
      <c r="Q47" s="22">
        <f>IF(ISBLANK('[1]Liste élèves'!B48),"",COUNTIF('Saisie résultats'!AP45,"1")+COUNTIF('Saisie résultats'!AQ45,"1")+COUNTIF('Saisie résultats'!AR45,"1"))</f>
      </c>
      <c r="R47" s="22">
        <f>IF(ISBLANK('[1]Liste élèves'!B48),"",COUNTIF('Saisie résultats'!X45,"1")+COUNTIF('Saisie résultats'!Y45,"1")+COUNTIF('Saisie résultats'!Z45,"1"))</f>
      </c>
      <c r="S47" s="22"/>
      <c r="T47" s="22">
        <f>IF(ISBLANK('[1]Liste élèves'!B48),"",COUNTIF('Saisie résultats'!J45,"1")+COUNTIF('Saisie résultats'!K45,"1")+COUNTIF('Saisie résultats'!L45,"1"))</f>
      </c>
      <c r="U47" s="22">
        <f>IF(ISBLANK('[1]Liste élèves'!B48),"",COUNTIF('Saisie résultats'!AJ45,"1")+COUNTIF('Saisie résultats'!AK45,"1"))</f>
      </c>
      <c r="V47" s="22">
        <f>IF(ISBLANK('[1]Liste élèves'!B48),"",COUNTIF('Saisie résultats'!AE45,"1")+COUNTIF('Saisie résultats'!AF45,"1")+COUNTIF('Saisie résultats'!AG45,"1")+COUNTIF('Saisie résultats'!AH45,"1")+COUNTIF('Saisie résultats'!AI45,"1"))</f>
      </c>
      <c r="W47" s="22"/>
      <c r="X47" s="22">
        <f>IF(ISBLANK('[1]Liste élèves'!B48),"",COUNTIF('Saisie résultats'!BK45,"1")+COUNTIF('Saisie résultats'!BL45,"1"))</f>
      </c>
      <c r="Y47" s="22">
        <f>IF(ISBLANK('[1]Liste élèves'!B48),"",COUNTIF('Saisie résultats'!BN45,"1")+COUNTIF('Saisie résultats'!BO45,"1")+COUNTIF('Saisie résultats'!BP45,"1"))</f>
      </c>
      <c r="Z47" s="22">
        <f>IF(ISBLANK('[1]Liste élèves'!B48),"",COUNTIF('Saisie résultats'!BQ45,"1")+COUNTIF('Saisie résultats'!BR45,"1")+COUNTIF('Saisie résultats'!BS45,"1"))</f>
      </c>
      <c r="AA47" s="22">
        <f>IF(ISBLANK('[1]Liste élèves'!B48),"",COUNTIF('Saisie résultats'!BT45,"1"))</f>
      </c>
      <c r="AB47" s="22">
        <f>IF(ISBLANK('[1]Liste élèves'!B48),"",COUNTIF('Saisie résultats'!BU45,"1")+COUNTIF('Saisie résultats'!BV45,"1")+COUNTIF('Saisie résultats'!BW45,"1")+COUNTIF('Saisie résultats'!BX45,"1")+COUNTIF('Saisie résultats'!BY45,"1")+COUNTIF('Saisie résultats'!BZ45,"1"))</f>
      </c>
      <c r="AC47" s="22">
        <f>IF(ISBLANK('[1]Liste élèves'!B48),"",COUNTIF('Saisie résultats'!CA45,"1")+COUNTIF('Saisie résultats'!CB45,"1"))</f>
      </c>
      <c r="AD47" s="22">
        <f>IF(ISBLANK('[1]Liste élèves'!B48),"",COUNTIF('Saisie résultats'!CC45,"1")+COUNTIF('Saisie résultats'!CD45,"1")+COUNTIF('Saisie résultats'!CE45,"1"))</f>
      </c>
      <c r="AE47" s="22">
        <f>IF(ISBLANK('[1]Liste élèves'!B48),"",COUNTIF('Saisie résultats'!CP45,"1")+COUNTIF('Saisie résultats'!CQ45,"1")+COUNTIF('Saisie résultats'!CR45,"1"))</f>
      </c>
      <c r="AF47" s="22">
        <f>IF(ISBLANK('[1]Liste élèves'!B48),"",COUNTIF('Saisie résultats'!CF45,"1"))</f>
      </c>
      <c r="AG47" s="22">
        <f>IF(ISBLANK('[1]Liste élèves'!B48),"",COUNTIF('Saisie résultats'!CG45,"1"))</f>
      </c>
      <c r="AH47" s="22">
        <f>IF(ISBLANK('[1]Liste élèves'!B48),"",COUNTIF('Saisie résultats'!CI45,"1")+COUNTIF('Saisie résultats'!CJ45,"1"))</f>
      </c>
      <c r="AI47" s="22"/>
      <c r="AJ47" s="22">
        <f>IF(ISBLANK('[1]Liste élèves'!B48),"",COUNTIF('Saisie résultats'!CK45,"1"))</f>
      </c>
      <c r="AK47" s="22">
        <f>IF(ISBLANK('[1]Liste élèves'!B48),"",COUNTIF('Saisie résultats'!CH45,"1")+COUNTIF('Saisie résultats'!CL45,"1"))</f>
      </c>
      <c r="AL47" s="22">
        <f>IF(ISBLANK('[1]Liste élèves'!B48),"",COUNTIF('Saisie résultats'!CM45,"1")+COUNTIF('Saisie résultats'!CN45,"1")+COUNTIF('Saisie résultats'!CO45,"1"))</f>
      </c>
      <c r="AM47" s="22">
        <f>IF(ISBLANK('[1]Liste élèves'!B48),"",COUNTIF('Saisie résultats'!CS45,"1")+COUNTIF('Saisie résultats'!CT45,"1")+COUNTIF('Saisie résultats'!#REF!,"1"))</f>
      </c>
      <c r="IS47"/>
      <c r="IT47"/>
      <c r="IU47"/>
      <c r="IV47"/>
    </row>
    <row r="48" spans="2:256" s="12" customFormat="1" ht="12" customHeight="1">
      <c r="B48" s="18">
        <v>39</v>
      </c>
      <c r="C48" s="19">
        <f>IF(ISBLANK('[1]Liste élèves'!B49),"",('[1]Liste élèves'!B49))</f>
      </c>
      <c r="D48" s="20">
        <f>IF(ISBLANK('[1]Liste élèves'!B49),"",COUNTIF('Saisie résultats'!BC46,"1")+COUNTIF('Saisie résultats'!BD46,"1")+COUNTIF('Saisie résultats'!BE46,"1")+COUNTIF('Saisie résultats'!BF46,"1"))</f>
      </c>
      <c r="E48" s="20">
        <f>IF(ISBLANK('[1]Liste élèves'!B49),"",COUNTIF('Saisie résultats'!D46,"1")+COUNTIF('Saisie résultats'!E46,"1")+COUNTIF('Saisie résultats'!F46,"1")+COUNTIF('Saisie résultats'!G46,"1")+COUNTIF('Saisie résultats'!H46,"1")+COUNTIF('Saisie résultats'!I46,"1"))</f>
      </c>
      <c r="F48" s="20">
        <f>IF(ISBLANK('[1]Liste élèves'!B49),"",COUNTIF('Saisie résultats'!Q46,"1")+COUNTIF('Saisie résultats'!R46,"1")+COUNTIF('Saisie résultats'!S46,"1")+COUNTIF('Saisie résultats'!T46,"1")+COUNTIF('Saisie résultats'!U46,"1"))</f>
      </c>
      <c r="G48" s="20">
        <f>IF(ISBLANK('[1]Liste élèves'!B49),"",COUNTIF('Saisie résultats'!U46,"1")+COUNTIF('Saisie résultats'!V46,"1"))</f>
      </c>
      <c r="H48" s="20">
        <f>IF(ISBLANK('[1]Liste élèves'!B49),"",COUNTIF('Saisie résultats'!M46,"1")+COUNTIF('Saisie résultats'!N46,"1")+COUNTIF('Saisie résultats'!O46,"1")+COUNTIF('Saisie résultats'!P46,"1"))</f>
      </c>
      <c r="I48" s="20">
        <f>IF(ISBLANK('[1]Liste élèves'!B49),"",COUNTIF('Saisie résultats'!AU46,"1")+COUNTIF('Saisie résultats'!BH46,"1"))</f>
      </c>
      <c r="J48" s="20">
        <f>IF(ISBLANK('[1]Liste élèves'!B49),"",COUNTIF('Saisie résultats'!AX46,"1")+COUNTIF('Saisie résultats'!AY46,"1")+COUNTIF('Saisie résultats'!AZ46,"1")+COUNTIF('Saisie résultats'!BA46,"1")+COUNTIF('Saisie résultats'!BB46,"1"))</f>
      </c>
      <c r="K48" s="20">
        <f>IF(ISBLANK('[1]Liste élèves'!B49),"",COUNTIF('Saisie résultats'!BG46,"1")+COUNTIF('Saisie résultats'!BI46,"1")+COUNTIF('Saisie résultats'!BJ46,"1"))</f>
      </c>
      <c r="L48" s="20">
        <f>IF(ISBLANK('[1]Liste élèves'!B49),"",COUNTIF('Saisie résultats'!AL46,"1"))</f>
      </c>
      <c r="M48" s="20">
        <f>IF(ISBLANK('[1]Liste élèves'!B49),"",COUNTIF('Saisie résultats'!AM46,"1")+COUNTIF('Saisie résultats'!AN46,"1")+COUNTIF('Saisie résultats'!AO46,"1")+COUNTIF('Saisie résultats'!BM46,"1"))</f>
      </c>
      <c r="N48" s="20">
        <f>IF(ISBLANK('[1]Liste élèves'!B49),"",COUNTIF('Saisie résultats'!AS46,"1")+COUNTIF('Saisie résultats'!AT46,"1")+COUNTIF('Saisie résultats'!AV46,"1")+COUNTIF('Saisie résultats'!AW46,"1"))</f>
      </c>
      <c r="O48" s="20"/>
      <c r="P48" s="20">
        <f>IF(ISBLANK('[1]Liste élèves'!B49),"",COUNTIF('Saisie résultats'!AA46,"1")+COUNTIF('Saisie résultats'!AB46,"1")+COUNTIF('Saisie résultats'!AC46,"1")+COUNTIF('Saisie résultats'!AD46,"1"))</f>
      </c>
      <c r="Q48" s="20">
        <f>IF(ISBLANK('[1]Liste élèves'!B49),"",COUNTIF('Saisie résultats'!AP46,"1")+COUNTIF('Saisie résultats'!AQ46,"1")+COUNTIF('Saisie résultats'!AR46,"1"))</f>
      </c>
      <c r="R48" s="20">
        <f>IF(ISBLANK('[1]Liste élèves'!B49),"",COUNTIF('Saisie résultats'!X46,"1")+COUNTIF('Saisie résultats'!Y46,"1")+COUNTIF('Saisie résultats'!Z46,"1"))</f>
      </c>
      <c r="S48" s="20"/>
      <c r="T48" s="20">
        <f>IF(ISBLANK('[1]Liste élèves'!B49),"",COUNTIF('Saisie résultats'!J46,"1")+COUNTIF('Saisie résultats'!K46,"1")+COUNTIF('Saisie résultats'!L46,"1"))</f>
      </c>
      <c r="U48" s="20">
        <f>IF(ISBLANK('[1]Liste élèves'!B49),"",COUNTIF('Saisie résultats'!AJ46,"1")+COUNTIF('Saisie résultats'!AK46,"1"))</f>
      </c>
      <c r="V48" s="20">
        <f>IF(ISBLANK('[1]Liste élèves'!B49),"",COUNTIF('Saisie résultats'!AE46,"1")+COUNTIF('Saisie résultats'!AF46,"1")+COUNTIF('Saisie résultats'!AG46,"1")+COUNTIF('Saisie résultats'!AH46,"1")+COUNTIF('Saisie résultats'!AI46,"1"))</f>
      </c>
      <c r="W48" s="20"/>
      <c r="X48" s="20">
        <f>IF(ISBLANK('[1]Liste élèves'!B49),"",COUNTIF('Saisie résultats'!BK46,"1")+COUNTIF('Saisie résultats'!BL46,"1"))</f>
      </c>
      <c r="Y48" s="20">
        <f>IF(ISBLANK('[1]Liste élèves'!B49),"",COUNTIF('Saisie résultats'!BN46,"1")+COUNTIF('Saisie résultats'!BO46,"1")+COUNTIF('Saisie résultats'!BP46,"1"))</f>
      </c>
      <c r="Z48" s="20">
        <f>IF(ISBLANK('[1]Liste élèves'!B49),"",COUNTIF('Saisie résultats'!BQ46,"1")+COUNTIF('Saisie résultats'!BR46,"1")+COUNTIF('Saisie résultats'!BS46,"1"))</f>
      </c>
      <c r="AA48" s="20">
        <f>IF(ISBLANK('[1]Liste élèves'!B49),"",COUNTIF('Saisie résultats'!BT46,"1"))</f>
      </c>
      <c r="AB48" s="20">
        <f>IF(ISBLANK('[1]Liste élèves'!B49),"",COUNTIF('Saisie résultats'!BU46,"1")+COUNTIF('Saisie résultats'!BV46,"1")+COUNTIF('Saisie résultats'!BW46,"1")+COUNTIF('Saisie résultats'!BX46,"1")+COUNTIF('Saisie résultats'!BY46,"1")+COUNTIF('Saisie résultats'!BZ46,"1"))</f>
      </c>
      <c r="AC48" s="20">
        <f>IF(ISBLANK('[1]Liste élèves'!B49),"",COUNTIF('Saisie résultats'!CA46,"1")+COUNTIF('Saisie résultats'!CB46,"1"))</f>
      </c>
      <c r="AD48" s="20">
        <f>IF(ISBLANK('[1]Liste élèves'!B49),"",COUNTIF('Saisie résultats'!CC46,"1")+COUNTIF('Saisie résultats'!CD46,"1")+COUNTIF('Saisie résultats'!CE46,"1"))</f>
      </c>
      <c r="AE48" s="20">
        <f>IF(ISBLANK('[1]Liste élèves'!B49),"",COUNTIF('Saisie résultats'!CP46,"1")+COUNTIF('Saisie résultats'!CQ46,"1")+COUNTIF('Saisie résultats'!CR46,"1"))</f>
      </c>
      <c r="AF48" s="20">
        <f>IF(ISBLANK('[1]Liste élèves'!B49),"",COUNTIF('Saisie résultats'!CF46,"1"))</f>
      </c>
      <c r="AG48" s="20">
        <f>IF(ISBLANK('[1]Liste élèves'!B49),"",COUNTIF('Saisie résultats'!CG46,"1"))</f>
      </c>
      <c r="AH48" s="20">
        <f>IF(ISBLANK('[1]Liste élèves'!B49),"",COUNTIF('Saisie résultats'!CI46,"1")+COUNTIF('Saisie résultats'!CJ46,"1"))</f>
      </c>
      <c r="AI48" s="20"/>
      <c r="AJ48" s="20">
        <f>IF(ISBLANK('[1]Liste élèves'!B49),"",COUNTIF('Saisie résultats'!CK46,"1"))</f>
      </c>
      <c r="AK48" s="20">
        <f>IF(ISBLANK('[1]Liste élèves'!B49),"",COUNTIF('Saisie résultats'!CH46,"1")+COUNTIF('Saisie résultats'!CL46,"1"))</f>
      </c>
      <c r="AL48" s="20">
        <f>IF(ISBLANK('[1]Liste élèves'!B49),"",COUNTIF('Saisie résultats'!CM46,"1")+COUNTIF('Saisie résultats'!CN46,"1")+COUNTIF('Saisie résultats'!CO46,"1"))</f>
      </c>
      <c r="AM48" s="20">
        <f>IF(ISBLANK('[1]Liste élèves'!B49),"",COUNTIF('Saisie résultats'!CS46,"1")+COUNTIF('Saisie résultats'!CT46,"1")+COUNTIF('Saisie résultats'!#REF!,"1"))</f>
      </c>
      <c r="IS48"/>
      <c r="IT48"/>
      <c r="IU48"/>
      <c r="IV48"/>
    </row>
    <row r="49" spans="2:256" s="12" customFormat="1" ht="12" customHeight="1">
      <c r="B49" s="18">
        <v>40</v>
      </c>
      <c r="C49" s="21">
        <f>IF(ISBLANK('[1]Liste élèves'!B50),"",('[1]Liste élèves'!B50))</f>
      </c>
      <c r="D49" s="22">
        <f>IF(ISBLANK('[1]Liste élèves'!B50),"",COUNTIF('Saisie résultats'!BC47,"1")+COUNTIF('Saisie résultats'!BD47,"1")+COUNTIF('Saisie résultats'!BE47,"1")+COUNTIF('Saisie résultats'!BF47,"1"))</f>
      </c>
      <c r="E49" s="22">
        <f>IF(ISBLANK('[1]Liste élèves'!B50),"",COUNTIF('Saisie résultats'!D47,"1")+COUNTIF('Saisie résultats'!E47,"1")+COUNTIF('Saisie résultats'!F47,"1")+COUNTIF('Saisie résultats'!G47,"1")+COUNTIF('Saisie résultats'!H47,"1")+COUNTIF('Saisie résultats'!I47,"1"))</f>
      </c>
      <c r="F49" s="22">
        <f>IF(ISBLANK('[1]Liste élèves'!B50),"",COUNTIF('Saisie résultats'!Q47,"1")+COUNTIF('Saisie résultats'!R47,"1")+COUNTIF('Saisie résultats'!S47,"1")+COUNTIF('Saisie résultats'!T47,"1")+COUNTIF('Saisie résultats'!U47,"1"))</f>
      </c>
      <c r="G49" s="22">
        <f>IF(ISBLANK('[1]Liste élèves'!B50),"",COUNTIF('Saisie résultats'!U47,"1")+COUNTIF('Saisie résultats'!V47,"1"))</f>
      </c>
      <c r="H49" s="22">
        <f>IF(ISBLANK('[1]Liste élèves'!B50),"",COUNTIF('Saisie résultats'!M47,"1")+COUNTIF('Saisie résultats'!N47,"1")+COUNTIF('Saisie résultats'!O47,"1")+COUNTIF('Saisie résultats'!P47,"1"))</f>
      </c>
      <c r="I49" s="22">
        <f>IF(ISBLANK('[1]Liste élèves'!B50),"",COUNTIF('Saisie résultats'!AU47,"1")+COUNTIF('Saisie résultats'!BH47,"1"))</f>
      </c>
      <c r="J49" s="22">
        <f>IF(ISBLANK('[1]Liste élèves'!B50),"",COUNTIF('Saisie résultats'!AX47,"1")+COUNTIF('Saisie résultats'!AY47,"1")+COUNTIF('Saisie résultats'!AZ47,"1")+COUNTIF('Saisie résultats'!BA47,"1")+COUNTIF('Saisie résultats'!BB47,"1"))</f>
      </c>
      <c r="K49" s="22">
        <f>IF(ISBLANK('[1]Liste élèves'!B50),"",COUNTIF('Saisie résultats'!BG47,"1")+COUNTIF('Saisie résultats'!BI47,"1")+COUNTIF('Saisie résultats'!BJ47,"1"))</f>
      </c>
      <c r="L49" s="22">
        <f>IF(ISBLANK('[1]Liste élèves'!B50),"",COUNTIF('Saisie résultats'!AL47,"1"))</f>
      </c>
      <c r="M49" s="22">
        <f>IF(ISBLANK('[1]Liste élèves'!B50),"",COUNTIF('Saisie résultats'!AM47,"1")+COUNTIF('Saisie résultats'!AN47,"1")+COUNTIF('Saisie résultats'!AO47,"1")+COUNTIF('Saisie résultats'!BM47,"1"))</f>
      </c>
      <c r="N49" s="22">
        <f>IF(ISBLANK('[1]Liste élèves'!B50),"",COUNTIF('Saisie résultats'!AS47,"1")+COUNTIF('Saisie résultats'!AT47,"1")+COUNTIF('Saisie résultats'!AV47,"1")+COUNTIF('Saisie résultats'!AW47,"1"))</f>
      </c>
      <c r="O49" s="22"/>
      <c r="P49" s="22">
        <f>IF(ISBLANK('[1]Liste élèves'!B50),"",COUNTIF('Saisie résultats'!AA47,"1")+COUNTIF('Saisie résultats'!AB47,"1")+COUNTIF('Saisie résultats'!AC47,"1")+COUNTIF('Saisie résultats'!AD47,"1"))</f>
      </c>
      <c r="Q49" s="22">
        <f>IF(ISBLANK('[1]Liste élèves'!B50),"",COUNTIF('Saisie résultats'!AP47,"1")+COUNTIF('Saisie résultats'!AQ47,"1")+COUNTIF('Saisie résultats'!AR47,"1"))</f>
      </c>
      <c r="R49" s="22">
        <f>IF(ISBLANK('[1]Liste élèves'!B50),"",COUNTIF('Saisie résultats'!X47,"1")+COUNTIF('Saisie résultats'!Y47,"1")+COUNTIF('Saisie résultats'!Z47,"1"))</f>
      </c>
      <c r="S49" s="22"/>
      <c r="T49" s="22">
        <f>IF(ISBLANK('[1]Liste élèves'!B50),"",COUNTIF('Saisie résultats'!J47,"1")+COUNTIF('Saisie résultats'!K47,"1")+COUNTIF('Saisie résultats'!L47,"1"))</f>
      </c>
      <c r="U49" s="22">
        <f>IF(ISBLANK('[1]Liste élèves'!B50),"",COUNTIF('Saisie résultats'!AJ47,"1")+COUNTIF('Saisie résultats'!AK47,"1"))</f>
      </c>
      <c r="V49" s="22">
        <f>IF(ISBLANK('[1]Liste élèves'!B50),"",COUNTIF('Saisie résultats'!AE47,"1")+COUNTIF('Saisie résultats'!AF47,"1")+COUNTIF('Saisie résultats'!AG47,"1")+COUNTIF('Saisie résultats'!AH47,"1")+COUNTIF('Saisie résultats'!AI47,"1"))</f>
      </c>
      <c r="W49" s="22"/>
      <c r="X49" s="22">
        <f>IF(ISBLANK('[1]Liste élèves'!B50),"",COUNTIF('Saisie résultats'!BK47,"1")+COUNTIF('Saisie résultats'!BL47,"1"))</f>
      </c>
      <c r="Y49" s="22">
        <f>IF(ISBLANK('[1]Liste élèves'!B50),"",COUNTIF('Saisie résultats'!BN47,"1")+COUNTIF('Saisie résultats'!BO47,"1")+COUNTIF('Saisie résultats'!BP47,"1"))</f>
      </c>
      <c r="Z49" s="22">
        <f>IF(ISBLANK('[1]Liste élèves'!B50),"",COUNTIF('Saisie résultats'!BQ47,"1")+COUNTIF('Saisie résultats'!BR47,"1")+COUNTIF('Saisie résultats'!BS47,"1"))</f>
      </c>
      <c r="AA49" s="22">
        <f>IF(ISBLANK('[1]Liste élèves'!B50),"",COUNTIF('Saisie résultats'!BT47,"1"))</f>
      </c>
      <c r="AB49" s="22">
        <f>IF(ISBLANK('[1]Liste élèves'!B50),"",COUNTIF('Saisie résultats'!BU47,"1")+COUNTIF('Saisie résultats'!BV47,"1")+COUNTIF('Saisie résultats'!BW47,"1")+COUNTIF('Saisie résultats'!BX47,"1")+COUNTIF('Saisie résultats'!BY47,"1")+COUNTIF('Saisie résultats'!BZ47,"1"))</f>
      </c>
      <c r="AC49" s="22">
        <f>IF(ISBLANK('[1]Liste élèves'!B50),"",COUNTIF('Saisie résultats'!CA47,"1")+COUNTIF('Saisie résultats'!CB47,"1"))</f>
      </c>
      <c r="AD49" s="22">
        <f>IF(ISBLANK('[1]Liste élèves'!B50),"",COUNTIF('Saisie résultats'!CC47,"1")+COUNTIF('Saisie résultats'!CD47,"1")+COUNTIF('Saisie résultats'!CE47,"1"))</f>
      </c>
      <c r="AE49" s="22">
        <f>IF(ISBLANK('[1]Liste élèves'!B50),"",COUNTIF('Saisie résultats'!CP47,"1")+COUNTIF('Saisie résultats'!CQ47,"1")+COUNTIF('Saisie résultats'!CR47,"1"))</f>
      </c>
      <c r="AF49" s="22">
        <f>IF(ISBLANK('[1]Liste élèves'!B50),"",COUNTIF('Saisie résultats'!CF47,"1"))</f>
      </c>
      <c r="AG49" s="22">
        <f>IF(ISBLANK('[1]Liste élèves'!B50),"",COUNTIF('Saisie résultats'!CG47,"1"))</f>
      </c>
      <c r="AH49" s="22">
        <f>IF(ISBLANK('[1]Liste élèves'!B50),"",COUNTIF('Saisie résultats'!CI47,"1")+COUNTIF('Saisie résultats'!CJ47,"1"))</f>
      </c>
      <c r="AI49" s="22"/>
      <c r="AJ49" s="22">
        <f>IF(ISBLANK('[1]Liste élèves'!B50),"",COUNTIF('Saisie résultats'!CK47,"1"))</f>
      </c>
      <c r="AK49" s="22">
        <f>IF(ISBLANK('[1]Liste élèves'!B50),"",COUNTIF('Saisie résultats'!CH47,"1")+COUNTIF('Saisie résultats'!CL47,"1"))</f>
      </c>
      <c r="AL49" s="22">
        <f>IF(ISBLANK('[1]Liste élèves'!B50),"",COUNTIF('Saisie résultats'!CM47,"1")+COUNTIF('Saisie résultats'!CN47,"1")+COUNTIF('Saisie résultats'!CO47,"1"))</f>
      </c>
      <c r="AM49" s="22">
        <f>IF(ISBLANK('[1]Liste élèves'!B50),"",COUNTIF('Saisie résultats'!CS47,"1")+COUNTIF('Saisie résultats'!CT47,"1")+COUNTIF('Saisie résultats'!#REF!,"1"))</f>
      </c>
      <c r="IS49"/>
      <c r="IT49"/>
      <c r="IU49"/>
      <c r="IV49"/>
    </row>
    <row r="50" spans="2:256" s="12" customFormat="1" ht="12" customHeight="1">
      <c r="B50" s="18">
        <v>41</v>
      </c>
      <c r="C50" s="19">
        <f>IF(ISBLANK('[1]Liste élèves'!B51),"",('[1]Liste élèves'!B51))</f>
      </c>
      <c r="D50" s="20">
        <f>IF(ISBLANK('[1]Liste élèves'!B51),"",COUNTIF('Saisie résultats'!BC48,"1")+COUNTIF('Saisie résultats'!BD48,"1")+COUNTIF('Saisie résultats'!BE48,"1")+COUNTIF('Saisie résultats'!BF48,"1"))</f>
      </c>
      <c r="E50" s="20">
        <f>IF(ISBLANK('[1]Liste élèves'!B51),"",COUNTIF('Saisie résultats'!D48,"1")+COUNTIF('Saisie résultats'!E48,"1")+COUNTIF('Saisie résultats'!F48,"1")+COUNTIF('Saisie résultats'!G48,"1")+COUNTIF('Saisie résultats'!H48,"1")+COUNTIF('Saisie résultats'!I48,"1"))</f>
      </c>
      <c r="F50" s="20">
        <f>IF(ISBLANK('[1]Liste élèves'!B51),"",COUNTIF('Saisie résultats'!Q48,"1")+COUNTIF('Saisie résultats'!R48,"1")+COUNTIF('Saisie résultats'!S48,"1")+COUNTIF('Saisie résultats'!T48,"1")+COUNTIF('Saisie résultats'!U48,"1"))</f>
      </c>
      <c r="G50" s="20">
        <f>IF(ISBLANK('[1]Liste élèves'!B51),"",COUNTIF('Saisie résultats'!U48,"1")+COUNTIF('Saisie résultats'!V48,"1"))</f>
      </c>
      <c r="H50" s="20">
        <f>IF(ISBLANK('[1]Liste élèves'!B51),"",COUNTIF('Saisie résultats'!M48,"1")+COUNTIF('Saisie résultats'!N48,"1")+COUNTIF('Saisie résultats'!O48,"1")+COUNTIF('Saisie résultats'!P48,"1"))</f>
      </c>
      <c r="I50" s="20">
        <f>IF(ISBLANK('[1]Liste élèves'!B51),"",COUNTIF('Saisie résultats'!AU48,"1")+COUNTIF('Saisie résultats'!BH48,"1"))</f>
      </c>
      <c r="J50" s="20">
        <f>IF(ISBLANK('[1]Liste élèves'!B51),"",COUNTIF('Saisie résultats'!AX48,"1")+COUNTIF('Saisie résultats'!AY48,"1")+COUNTIF('Saisie résultats'!AZ48,"1")+COUNTIF('Saisie résultats'!BA48,"1")+COUNTIF('Saisie résultats'!BB48,"1"))</f>
      </c>
      <c r="K50" s="20">
        <f>IF(ISBLANK('[1]Liste élèves'!B51),"",COUNTIF('Saisie résultats'!BG48,"1")+COUNTIF('Saisie résultats'!BI48,"1")+COUNTIF('Saisie résultats'!BJ48,"1"))</f>
      </c>
      <c r="L50" s="20">
        <f>IF(ISBLANK('[1]Liste élèves'!B51),"",COUNTIF('Saisie résultats'!AL48,"1"))</f>
      </c>
      <c r="M50" s="20">
        <f>IF(ISBLANK('[1]Liste élèves'!B51),"",COUNTIF('Saisie résultats'!AM48,"1")+COUNTIF('Saisie résultats'!AN48,"1")+COUNTIF('Saisie résultats'!AO48,"1")+COUNTIF('Saisie résultats'!BM48,"1"))</f>
      </c>
      <c r="N50" s="20">
        <f>IF(ISBLANK('[1]Liste élèves'!B51),"",COUNTIF('Saisie résultats'!AS48,"1")+COUNTIF('Saisie résultats'!AT48,"1")+COUNTIF('Saisie résultats'!AV48,"1")+COUNTIF('Saisie résultats'!AW48,"1"))</f>
      </c>
      <c r="O50" s="20"/>
      <c r="P50" s="20">
        <f>IF(ISBLANK('[1]Liste élèves'!B51),"",COUNTIF('Saisie résultats'!AA48,"1")+COUNTIF('Saisie résultats'!AB48,"1")+COUNTIF('Saisie résultats'!AC48,"1")+COUNTIF('Saisie résultats'!AD48,"1"))</f>
      </c>
      <c r="Q50" s="20">
        <f>IF(ISBLANK('[1]Liste élèves'!B51),"",COUNTIF('Saisie résultats'!AP48,"1")+COUNTIF('Saisie résultats'!AQ48,"1")+COUNTIF('Saisie résultats'!AR48,"1"))</f>
      </c>
      <c r="R50" s="20">
        <f>IF(ISBLANK('[1]Liste élèves'!B51),"",COUNTIF('Saisie résultats'!X48,"1")+COUNTIF('Saisie résultats'!Y48,"1")+COUNTIF('Saisie résultats'!Z48,"1"))</f>
      </c>
      <c r="S50" s="20"/>
      <c r="T50" s="20">
        <f>IF(ISBLANK('[1]Liste élèves'!B51),"",COUNTIF('Saisie résultats'!J48,"1")+COUNTIF('Saisie résultats'!K48,"1")+COUNTIF('Saisie résultats'!L48,"1"))</f>
      </c>
      <c r="U50" s="20">
        <f>IF(ISBLANK('[1]Liste élèves'!B51),"",COUNTIF('Saisie résultats'!AJ48,"1")+COUNTIF('Saisie résultats'!AK48,"1"))</f>
      </c>
      <c r="V50" s="20">
        <f>IF(ISBLANK('[1]Liste élèves'!B51),"",COUNTIF('Saisie résultats'!AE48,"1")+COUNTIF('Saisie résultats'!AF48,"1")+COUNTIF('Saisie résultats'!AG48,"1")+COUNTIF('Saisie résultats'!AH48,"1")+COUNTIF('Saisie résultats'!AI48,"1"))</f>
      </c>
      <c r="W50" s="20"/>
      <c r="X50" s="20">
        <f>IF(ISBLANK('[1]Liste élèves'!B51),"",COUNTIF('Saisie résultats'!BK48,"1")+COUNTIF('Saisie résultats'!BL48,"1"))</f>
      </c>
      <c r="Y50" s="20">
        <f>IF(ISBLANK('[1]Liste élèves'!B51),"",COUNTIF('Saisie résultats'!BN48,"1")+COUNTIF('Saisie résultats'!BO48,"1")+COUNTIF('Saisie résultats'!BP48,"1"))</f>
      </c>
      <c r="Z50" s="20">
        <f>IF(ISBLANK('[1]Liste élèves'!B51),"",COUNTIF('Saisie résultats'!BQ48,"1")+COUNTIF('Saisie résultats'!BR48,"1")+COUNTIF('Saisie résultats'!BS48,"1"))</f>
      </c>
      <c r="AA50" s="20">
        <f>IF(ISBLANK('[1]Liste élèves'!B51),"",COUNTIF('Saisie résultats'!BT48,"1"))</f>
      </c>
      <c r="AB50" s="20">
        <f>IF(ISBLANK('[1]Liste élèves'!B51),"",COUNTIF('Saisie résultats'!BU48,"1")+COUNTIF('Saisie résultats'!BV48,"1")+COUNTIF('Saisie résultats'!BW48,"1")+COUNTIF('Saisie résultats'!BX48,"1")+COUNTIF('Saisie résultats'!BY48,"1")+COUNTIF('Saisie résultats'!BZ48,"1"))</f>
      </c>
      <c r="AC50" s="20">
        <f>IF(ISBLANK('[1]Liste élèves'!B51),"",COUNTIF('Saisie résultats'!CA48,"1")+COUNTIF('Saisie résultats'!CB48,"1"))</f>
      </c>
      <c r="AD50" s="20">
        <f>IF(ISBLANK('[1]Liste élèves'!B51),"",COUNTIF('Saisie résultats'!CC48,"1")+COUNTIF('Saisie résultats'!CD48,"1")+COUNTIF('Saisie résultats'!CE48,"1"))</f>
      </c>
      <c r="AE50" s="20">
        <f>IF(ISBLANK('[1]Liste élèves'!B51),"",COUNTIF('Saisie résultats'!CP48,"1")+COUNTIF('Saisie résultats'!CQ48,"1")+COUNTIF('Saisie résultats'!CR48,"1"))</f>
      </c>
      <c r="AF50" s="20">
        <f>IF(ISBLANK('[1]Liste élèves'!B51),"",COUNTIF('Saisie résultats'!CF48,"1"))</f>
      </c>
      <c r="AG50" s="20">
        <f>IF(ISBLANK('[1]Liste élèves'!B51),"",COUNTIF('Saisie résultats'!CG48,"1"))</f>
      </c>
      <c r="AH50" s="20">
        <f>IF(ISBLANK('[1]Liste élèves'!B51),"",COUNTIF('Saisie résultats'!CI48,"1")+COUNTIF('Saisie résultats'!CJ48,"1"))</f>
      </c>
      <c r="AI50" s="20"/>
      <c r="AJ50" s="20">
        <f>IF(ISBLANK('[1]Liste élèves'!B51),"",COUNTIF('Saisie résultats'!CK48,"1"))</f>
      </c>
      <c r="AK50" s="20">
        <f>IF(ISBLANK('[1]Liste élèves'!B51),"",COUNTIF('Saisie résultats'!CH48,"1")+COUNTIF('Saisie résultats'!CL48,"1"))</f>
      </c>
      <c r="AL50" s="20">
        <f>IF(ISBLANK('[1]Liste élèves'!B51),"",COUNTIF('Saisie résultats'!CM48,"1")+COUNTIF('Saisie résultats'!CN48,"1")+COUNTIF('Saisie résultats'!CO48,"1"))</f>
      </c>
      <c r="AM50" s="20">
        <f>IF(ISBLANK('[1]Liste élèves'!B51),"",COUNTIF('Saisie résultats'!CS48,"1")+COUNTIF('Saisie résultats'!CT48,"1")+COUNTIF('Saisie résultats'!#REF!,"1"))</f>
      </c>
      <c r="IS50"/>
      <c r="IT50"/>
      <c r="IU50"/>
      <c r="IV50"/>
    </row>
    <row r="51" spans="2:256" s="12" customFormat="1" ht="12" customHeight="1">
      <c r="B51" s="18">
        <v>42</v>
      </c>
      <c r="C51" s="21">
        <f>IF(ISBLANK('[1]Liste élèves'!B52),"",('[1]Liste élèves'!B52))</f>
      </c>
      <c r="D51" s="22">
        <f>IF(ISBLANK('[1]Liste élèves'!B52),"",COUNTIF('Saisie résultats'!BC49,"1")+COUNTIF('Saisie résultats'!BD49,"1")+COUNTIF('Saisie résultats'!BE49,"1")+COUNTIF('Saisie résultats'!BF49,"1"))</f>
      </c>
      <c r="E51" s="22">
        <f>IF(ISBLANK('[1]Liste élèves'!B52),"",COUNTIF('Saisie résultats'!D49,"1")+COUNTIF('Saisie résultats'!E49,"1")+COUNTIF('Saisie résultats'!F49,"1")+COUNTIF('Saisie résultats'!G49,"1")+COUNTIF('Saisie résultats'!H49,"1")+COUNTIF('Saisie résultats'!I49,"1"))</f>
      </c>
      <c r="F51" s="22">
        <f>IF(ISBLANK('[1]Liste élèves'!B52),"",COUNTIF('Saisie résultats'!Q49,"1")+COUNTIF('Saisie résultats'!R49,"1")+COUNTIF('Saisie résultats'!S49,"1")+COUNTIF('Saisie résultats'!T49,"1")+COUNTIF('Saisie résultats'!U49,"1"))</f>
      </c>
      <c r="G51" s="22">
        <f>IF(ISBLANK('[1]Liste élèves'!B52),"",COUNTIF('Saisie résultats'!U49,"1")+COUNTIF('Saisie résultats'!V49,"1"))</f>
      </c>
      <c r="H51" s="22">
        <f>IF(ISBLANK('[1]Liste élèves'!B52),"",COUNTIF('Saisie résultats'!M49,"1")+COUNTIF('Saisie résultats'!N49,"1")+COUNTIF('Saisie résultats'!O49,"1")+COUNTIF('Saisie résultats'!P49,"1"))</f>
      </c>
      <c r="I51" s="22">
        <f>IF(ISBLANK('[1]Liste élèves'!B52),"",COUNTIF('Saisie résultats'!AU49,"1")+COUNTIF('Saisie résultats'!BH49,"1"))</f>
      </c>
      <c r="J51" s="22">
        <f>IF(ISBLANK('[1]Liste élèves'!B52),"",COUNTIF('Saisie résultats'!AX49,"1")+COUNTIF('Saisie résultats'!AY49,"1")+COUNTIF('Saisie résultats'!AZ49,"1")+COUNTIF('Saisie résultats'!BA49,"1")+COUNTIF('Saisie résultats'!BB49,"1"))</f>
      </c>
      <c r="K51" s="22">
        <f>IF(ISBLANK('[1]Liste élèves'!B52),"",COUNTIF('Saisie résultats'!BG49,"1")+COUNTIF('Saisie résultats'!BI49,"1")+COUNTIF('Saisie résultats'!BJ49,"1"))</f>
      </c>
      <c r="L51" s="22">
        <f>IF(ISBLANK('[1]Liste élèves'!B52),"",COUNTIF('Saisie résultats'!AL49,"1"))</f>
      </c>
      <c r="M51" s="22">
        <f>IF(ISBLANK('[1]Liste élèves'!B52),"",COUNTIF('Saisie résultats'!AM49,"1")+COUNTIF('Saisie résultats'!AN49,"1")+COUNTIF('Saisie résultats'!AO49,"1")+COUNTIF('Saisie résultats'!BM49,"1"))</f>
      </c>
      <c r="N51" s="22">
        <f>IF(ISBLANK('[1]Liste élèves'!B52),"",COUNTIF('Saisie résultats'!AS49,"1")+COUNTIF('Saisie résultats'!AT49,"1")+COUNTIF('Saisie résultats'!AV49,"1")+COUNTIF('Saisie résultats'!AW49,"1"))</f>
      </c>
      <c r="O51" s="22"/>
      <c r="P51" s="22">
        <f>IF(ISBLANK('[1]Liste élèves'!B52),"",COUNTIF('Saisie résultats'!AA49,"1")+COUNTIF('Saisie résultats'!AB49,"1")+COUNTIF('Saisie résultats'!AC49,"1")+COUNTIF('Saisie résultats'!AD49,"1"))</f>
      </c>
      <c r="Q51" s="22">
        <f>IF(ISBLANK('[1]Liste élèves'!B52),"",COUNTIF('Saisie résultats'!AP49,"1")+COUNTIF('Saisie résultats'!AQ49,"1")+COUNTIF('Saisie résultats'!AR49,"1"))</f>
      </c>
      <c r="R51" s="22">
        <f>IF(ISBLANK('[1]Liste élèves'!B52),"",COUNTIF('Saisie résultats'!X49,"1")+COUNTIF('Saisie résultats'!Y49,"1")+COUNTIF('Saisie résultats'!Z49,"1"))</f>
      </c>
      <c r="S51" s="22"/>
      <c r="T51" s="22">
        <f>IF(ISBLANK('[1]Liste élèves'!B52),"",COUNTIF('Saisie résultats'!J49,"1")+COUNTIF('Saisie résultats'!K49,"1")+COUNTIF('Saisie résultats'!L49,"1"))</f>
      </c>
      <c r="U51" s="22">
        <f>IF(ISBLANK('[1]Liste élèves'!B52),"",COUNTIF('Saisie résultats'!AJ49,"1")+COUNTIF('Saisie résultats'!AK49,"1"))</f>
      </c>
      <c r="V51" s="22">
        <f>IF(ISBLANK('[1]Liste élèves'!B52),"",COUNTIF('Saisie résultats'!AE49,"1")+COUNTIF('Saisie résultats'!AF49,"1")+COUNTIF('Saisie résultats'!AG49,"1")+COUNTIF('Saisie résultats'!AH49,"1")+COUNTIF('Saisie résultats'!AI49,"1"))</f>
      </c>
      <c r="W51" s="22"/>
      <c r="X51" s="22">
        <f>IF(ISBLANK('[1]Liste élèves'!B52),"",COUNTIF('Saisie résultats'!BK49,"1")+COUNTIF('Saisie résultats'!BL49,"1"))</f>
      </c>
      <c r="Y51" s="22">
        <f>IF(ISBLANK('[1]Liste élèves'!B52),"",COUNTIF('Saisie résultats'!BN49,"1")+COUNTIF('Saisie résultats'!BO49,"1")+COUNTIF('Saisie résultats'!BP49,"1"))</f>
      </c>
      <c r="Z51" s="22">
        <f>IF(ISBLANK('[1]Liste élèves'!B52),"",COUNTIF('Saisie résultats'!BQ49,"1")+COUNTIF('Saisie résultats'!BR49,"1")+COUNTIF('Saisie résultats'!BS49,"1"))</f>
      </c>
      <c r="AA51" s="22">
        <f>IF(ISBLANK('[1]Liste élèves'!B52),"",COUNTIF('Saisie résultats'!BT49,"1"))</f>
      </c>
      <c r="AB51" s="22">
        <f>IF(ISBLANK('[1]Liste élèves'!B52),"",COUNTIF('Saisie résultats'!BU49,"1")+COUNTIF('Saisie résultats'!BV49,"1")+COUNTIF('Saisie résultats'!BW49,"1")+COUNTIF('Saisie résultats'!BX49,"1")+COUNTIF('Saisie résultats'!BY49,"1")+COUNTIF('Saisie résultats'!BZ49,"1"))</f>
      </c>
      <c r="AC51" s="22">
        <f>IF(ISBLANK('[1]Liste élèves'!B52),"",COUNTIF('Saisie résultats'!CA49,"1")+COUNTIF('Saisie résultats'!CB49,"1"))</f>
      </c>
      <c r="AD51" s="22">
        <f>IF(ISBLANK('[1]Liste élèves'!B52),"",COUNTIF('Saisie résultats'!CC49,"1")+COUNTIF('Saisie résultats'!CD49,"1")+COUNTIF('Saisie résultats'!CE49,"1"))</f>
      </c>
      <c r="AE51" s="22">
        <f>IF(ISBLANK('[1]Liste élèves'!B52),"",COUNTIF('Saisie résultats'!CP49,"1")+COUNTIF('Saisie résultats'!CQ49,"1")+COUNTIF('Saisie résultats'!CR49,"1"))</f>
      </c>
      <c r="AF51" s="22">
        <f>IF(ISBLANK('[1]Liste élèves'!B52),"",COUNTIF('Saisie résultats'!CF49,"1"))</f>
      </c>
      <c r="AG51" s="22">
        <f>IF(ISBLANK('[1]Liste élèves'!B52),"",COUNTIF('Saisie résultats'!CG49,"1"))</f>
      </c>
      <c r="AH51" s="22">
        <f>IF(ISBLANK('[1]Liste élèves'!B52),"",COUNTIF('Saisie résultats'!CI49,"1")+COUNTIF('Saisie résultats'!CJ49,"1"))</f>
      </c>
      <c r="AI51" s="22"/>
      <c r="AJ51" s="22">
        <f>IF(ISBLANK('[1]Liste élèves'!B52),"",COUNTIF('Saisie résultats'!CK49,"1"))</f>
      </c>
      <c r="AK51" s="22">
        <f>IF(ISBLANK('[1]Liste élèves'!B52),"",COUNTIF('Saisie résultats'!CH49,"1")+COUNTIF('Saisie résultats'!CL49,"1"))</f>
      </c>
      <c r="AL51" s="22">
        <f>IF(ISBLANK('[1]Liste élèves'!B52),"",COUNTIF('Saisie résultats'!CM49,"1")+COUNTIF('Saisie résultats'!CN49,"1")+COUNTIF('Saisie résultats'!CO49,"1"))</f>
      </c>
      <c r="AM51" s="22">
        <f>IF(ISBLANK('[1]Liste élèves'!B52),"",COUNTIF('Saisie résultats'!CS49,"1")+COUNTIF('Saisie résultats'!CT49,"1")+COUNTIF('Saisie résultats'!#REF!,"1"))</f>
      </c>
      <c r="IS51"/>
      <c r="IT51"/>
      <c r="IU51"/>
      <c r="IV51"/>
    </row>
    <row r="52" spans="2:256" s="12" customFormat="1" ht="12" customHeight="1">
      <c r="B52" s="18">
        <v>43</v>
      </c>
      <c r="C52" s="19">
        <f>IF(ISBLANK('[1]Liste élèves'!B53),"",('[1]Liste élèves'!B53))</f>
      </c>
      <c r="D52" s="20">
        <f>IF(ISBLANK('[1]Liste élèves'!B53),"",COUNTIF('Saisie résultats'!BC50,"1")+COUNTIF('Saisie résultats'!BD50,"1")+COUNTIF('Saisie résultats'!BE50,"1")+COUNTIF('Saisie résultats'!BF50,"1"))</f>
      </c>
      <c r="E52" s="20">
        <f>IF(ISBLANK('[1]Liste élèves'!B53),"",COUNTIF('Saisie résultats'!D50,"1")+COUNTIF('Saisie résultats'!E50,"1")+COUNTIF('Saisie résultats'!F50,"1")+COUNTIF('Saisie résultats'!G50,"1")+COUNTIF('Saisie résultats'!H50,"1")+COUNTIF('Saisie résultats'!I50,"1"))</f>
      </c>
      <c r="F52" s="20">
        <f>IF(ISBLANK('[1]Liste élèves'!B53),"",COUNTIF('Saisie résultats'!Q50,"1")+COUNTIF('Saisie résultats'!R50,"1")+COUNTIF('Saisie résultats'!S50,"1")+COUNTIF('Saisie résultats'!T50,"1")+COUNTIF('Saisie résultats'!U50,"1"))</f>
      </c>
      <c r="G52" s="20">
        <f>IF(ISBLANK('[1]Liste élèves'!B53),"",COUNTIF('Saisie résultats'!U50,"1")+COUNTIF('Saisie résultats'!V50,"1"))</f>
      </c>
      <c r="H52" s="20">
        <f>IF(ISBLANK('[1]Liste élèves'!B53),"",COUNTIF('Saisie résultats'!M50,"1")+COUNTIF('Saisie résultats'!N50,"1")+COUNTIF('Saisie résultats'!O50,"1")+COUNTIF('Saisie résultats'!P50,"1"))</f>
      </c>
      <c r="I52" s="20">
        <f>IF(ISBLANK('[1]Liste élèves'!B53),"",COUNTIF('Saisie résultats'!AU50,"1")+COUNTIF('Saisie résultats'!BH50,"1"))</f>
      </c>
      <c r="J52" s="20">
        <f>IF(ISBLANK('[1]Liste élèves'!B53),"",COUNTIF('Saisie résultats'!AX50,"1")+COUNTIF('Saisie résultats'!AY50,"1")+COUNTIF('Saisie résultats'!AZ50,"1")+COUNTIF('Saisie résultats'!BA50,"1")+COUNTIF('Saisie résultats'!BB50,"1"))</f>
      </c>
      <c r="K52" s="20">
        <f>IF(ISBLANK('[1]Liste élèves'!B53),"",COUNTIF('Saisie résultats'!BG50,"1")+COUNTIF('Saisie résultats'!BI50,"1")+COUNTIF('Saisie résultats'!BJ50,"1"))</f>
      </c>
      <c r="L52" s="20">
        <f>IF(ISBLANK('[1]Liste élèves'!B53),"",COUNTIF('Saisie résultats'!AL50,"1"))</f>
      </c>
      <c r="M52" s="20">
        <f>IF(ISBLANK('[1]Liste élèves'!B53),"",COUNTIF('Saisie résultats'!AM50,"1")+COUNTIF('Saisie résultats'!AN50,"1")+COUNTIF('Saisie résultats'!AO50,"1")+COUNTIF('Saisie résultats'!BM50,"1"))</f>
      </c>
      <c r="N52" s="20">
        <f>IF(ISBLANK('[1]Liste élèves'!B53),"",COUNTIF('Saisie résultats'!AS50,"1")+COUNTIF('Saisie résultats'!AT50,"1")+COUNTIF('Saisie résultats'!AV50,"1")+COUNTIF('Saisie résultats'!AW50,"1"))</f>
      </c>
      <c r="O52" s="20"/>
      <c r="P52" s="20">
        <f>IF(ISBLANK('[1]Liste élèves'!B53),"",COUNTIF('Saisie résultats'!AA50,"1")+COUNTIF('Saisie résultats'!AB50,"1")+COUNTIF('Saisie résultats'!AC50,"1")+COUNTIF('Saisie résultats'!AD50,"1"))</f>
      </c>
      <c r="Q52" s="20">
        <f>IF(ISBLANK('[1]Liste élèves'!B53),"",COUNTIF('Saisie résultats'!AP50,"1")+COUNTIF('Saisie résultats'!AQ50,"1")+COUNTIF('Saisie résultats'!AR50,"1"))</f>
      </c>
      <c r="R52" s="20">
        <f>IF(ISBLANK('[1]Liste élèves'!B53),"",COUNTIF('Saisie résultats'!X50,"1")+COUNTIF('Saisie résultats'!Y50,"1")+COUNTIF('Saisie résultats'!Z50,"1"))</f>
      </c>
      <c r="S52" s="20"/>
      <c r="T52" s="20">
        <f>IF(ISBLANK('[1]Liste élèves'!B53),"",COUNTIF('Saisie résultats'!J50,"1")+COUNTIF('Saisie résultats'!K50,"1")+COUNTIF('Saisie résultats'!L50,"1"))</f>
      </c>
      <c r="U52" s="20">
        <f>IF(ISBLANK('[1]Liste élèves'!B53),"",COUNTIF('Saisie résultats'!AJ50,"1")+COUNTIF('Saisie résultats'!AK50,"1"))</f>
      </c>
      <c r="V52" s="20">
        <f>IF(ISBLANK('[1]Liste élèves'!B53),"",COUNTIF('Saisie résultats'!AE50,"1")+COUNTIF('Saisie résultats'!AF50,"1")+COUNTIF('Saisie résultats'!AG50,"1")+COUNTIF('Saisie résultats'!AH50,"1")+COUNTIF('Saisie résultats'!AI50,"1"))</f>
      </c>
      <c r="W52" s="20"/>
      <c r="X52" s="20">
        <f>IF(ISBLANK('[1]Liste élèves'!B53),"",COUNTIF('Saisie résultats'!BK50,"1")+COUNTIF('Saisie résultats'!BL50,"1"))</f>
      </c>
      <c r="Y52" s="20">
        <f>IF(ISBLANK('[1]Liste élèves'!B53),"",COUNTIF('Saisie résultats'!BN50,"1")+COUNTIF('Saisie résultats'!BO50,"1")+COUNTIF('Saisie résultats'!BP50,"1"))</f>
      </c>
      <c r="Z52" s="20">
        <f>IF(ISBLANK('[1]Liste élèves'!B53),"",COUNTIF('Saisie résultats'!BQ50,"1")+COUNTIF('Saisie résultats'!BR50,"1")+COUNTIF('Saisie résultats'!BS50,"1"))</f>
      </c>
      <c r="AA52" s="20">
        <f>IF(ISBLANK('[1]Liste élèves'!B53),"",COUNTIF('Saisie résultats'!BT50,"1"))</f>
      </c>
      <c r="AB52" s="20">
        <f>IF(ISBLANK('[1]Liste élèves'!B53),"",COUNTIF('Saisie résultats'!BU50,"1")+COUNTIF('Saisie résultats'!BV50,"1")+COUNTIF('Saisie résultats'!BW50,"1")+COUNTIF('Saisie résultats'!BX50,"1")+COUNTIF('Saisie résultats'!BY50,"1")+COUNTIF('Saisie résultats'!BZ50,"1"))</f>
      </c>
      <c r="AC52" s="20">
        <f>IF(ISBLANK('[1]Liste élèves'!B53),"",COUNTIF('Saisie résultats'!CA50,"1")+COUNTIF('Saisie résultats'!CB50,"1"))</f>
      </c>
      <c r="AD52" s="20">
        <f>IF(ISBLANK('[1]Liste élèves'!B53),"",COUNTIF('Saisie résultats'!CC50,"1")+COUNTIF('Saisie résultats'!CD50,"1")+COUNTIF('Saisie résultats'!CE50,"1"))</f>
      </c>
      <c r="AE52" s="20">
        <f>IF(ISBLANK('[1]Liste élèves'!B53),"",COUNTIF('Saisie résultats'!CP50,"1")+COUNTIF('Saisie résultats'!CQ50,"1")+COUNTIF('Saisie résultats'!CR50,"1"))</f>
      </c>
      <c r="AF52" s="20">
        <f>IF(ISBLANK('[1]Liste élèves'!B53),"",COUNTIF('Saisie résultats'!CF50,"1"))</f>
      </c>
      <c r="AG52" s="20">
        <f>IF(ISBLANK('[1]Liste élèves'!B53),"",COUNTIF('Saisie résultats'!CG50,"1"))</f>
      </c>
      <c r="AH52" s="20">
        <f>IF(ISBLANK('[1]Liste élèves'!B53),"",COUNTIF('Saisie résultats'!CI50,"1")+COUNTIF('Saisie résultats'!CJ50,"1"))</f>
      </c>
      <c r="AI52" s="20"/>
      <c r="AJ52" s="20">
        <f>IF(ISBLANK('[1]Liste élèves'!B53),"",COUNTIF('Saisie résultats'!CK50,"1"))</f>
      </c>
      <c r="AK52" s="20">
        <f>IF(ISBLANK('[1]Liste élèves'!B53),"",COUNTIF('Saisie résultats'!CH50,"1")+COUNTIF('Saisie résultats'!CL50,"1"))</f>
      </c>
      <c r="AL52" s="20">
        <f>IF(ISBLANK('[1]Liste élèves'!B53),"",COUNTIF('Saisie résultats'!CM50,"1")+COUNTIF('Saisie résultats'!CN50,"1")+COUNTIF('Saisie résultats'!CO50,"1"))</f>
      </c>
      <c r="AM52" s="20">
        <f>IF(ISBLANK('[1]Liste élèves'!B53),"",COUNTIF('Saisie résultats'!CS50,"1")+COUNTIF('Saisie résultats'!CT50,"1")+COUNTIF('Saisie résultats'!#REF!,"1"))</f>
      </c>
      <c r="IS52"/>
      <c r="IT52"/>
      <c r="IU52"/>
      <c r="IV52"/>
    </row>
    <row r="53" spans="2:256" s="12" customFormat="1" ht="12" customHeight="1">
      <c r="B53" s="18">
        <v>44</v>
      </c>
      <c r="C53" s="21">
        <f>IF(ISBLANK('[1]Liste élèves'!B54),"",('[1]Liste élèves'!B54))</f>
      </c>
      <c r="D53" s="22">
        <f>IF(ISBLANK('[1]Liste élèves'!B54),"",COUNTIF('Saisie résultats'!BC51,"1")+COUNTIF('Saisie résultats'!BD51,"1")+COUNTIF('Saisie résultats'!BE51,"1")+COUNTIF('Saisie résultats'!BF51,"1"))</f>
      </c>
      <c r="E53" s="22">
        <f>IF(ISBLANK('[1]Liste élèves'!B54),"",COUNTIF('Saisie résultats'!D51,"1")+COUNTIF('Saisie résultats'!E51,"1")+COUNTIF('Saisie résultats'!F51,"1")+COUNTIF('Saisie résultats'!G51,"1")+COUNTIF('Saisie résultats'!H51,"1")+COUNTIF('Saisie résultats'!I51,"1"))</f>
      </c>
      <c r="F53" s="22">
        <f>IF(ISBLANK('[1]Liste élèves'!B54),"",COUNTIF('Saisie résultats'!Q51,"1")+COUNTIF('Saisie résultats'!R51,"1")+COUNTIF('Saisie résultats'!S51,"1")+COUNTIF('Saisie résultats'!T51,"1")+COUNTIF('Saisie résultats'!U51,"1"))</f>
      </c>
      <c r="G53" s="22">
        <f>IF(ISBLANK('[1]Liste élèves'!B54),"",COUNTIF('Saisie résultats'!U51,"1")+COUNTIF('Saisie résultats'!V51,"1"))</f>
      </c>
      <c r="H53" s="22">
        <f>IF(ISBLANK('[1]Liste élèves'!B54),"",COUNTIF('Saisie résultats'!M51,"1")+COUNTIF('Saisie résultats'!N51,"1")+COUNTIF('Saisie résultats'!O51,"1")+COUNTIF('Saisie résultats'!P51,"1"))</f>
      </c>
      <c r="I53" s="22">
        <f>IF(ISBLANK('[1]Liste élèves'!B54),"",COUNTIF('Saisie résultats'!AU51,"1")+COUNTIF('Saisie résultats'!BH51,"1"))</f>
      </c>
      <c r="J53" s="22">
        <f>IF(ISBLANK('[1]Liste élèves'!B54),"",COUNTIF('Saisie résultats'!AX51,"1")+COUNTIF('Saisie résultats'!AY51,"1")+COUNTIF('Saisie résultats'!AZ51,"1")+COUNTIF('Saisie résultats'!BA51,"1")+COUNTIF('Saisie résultats'!BB51,"1"))</f>
      </c>
      <c r="K53" s="22">
        <f>IF(ISBLANK('[1]Liste élèves'!B54),"",COUNTIF('Saisie résultats'!BG51,"1")+COUNTIF('Saisie résultats'!BI51,"1")+COUNTIF('Saisie résultats'!BJ51,"1"))</f>
      </c>
      <c r="L53" s="22">
        <f>IF(ISBLANK('[1]Liste élèves'!B54),"",COUNTIF('Saisie résultats'!AL51,"1"))</f>
      </c>
      <c r="M53" s="22">
        <f>IF(ISBLANK('[1]Liste élèves'!B54),"",COUNTIF('Saisie résultats'!AM51,"1")+COUNTIF('Saisie résultats'!AN51,"1")+COUNTIF('Saisie résultats'!AO51,"1")+COUNTIF('Saisie résultats'!BM51,"1"))</f>
      </c>
      <c r="N53" s="22">
        <f>IF(ISBLANK('[1]Liste élèves'!B54),"",COUNTIF('Saisie résultats'!AS51,"1")+COUNTIF('Saisie résultats'!AT51,"1")+COUNTIF('Saisie résultats'!AV51,"1")+COUNTIF('Saisie résultats'!AW51,"1"))</f>
      </c>
      <c r="O53" s="22"/>
      <c r="P53" s="22">
        <f>IF(ISBLANK('[1]Liste élèves'!B54),"",COUNTIF('Saisie résultats'!AA51,"1")+COUNTIF('Saisie résultats'!AB51,"1")+COUNTIF('Saisie résultats'!AC51,"1")+COUNTIF('Saisie résultats'!AD51,"1"))</f>
      </c>
      <c r="Q53" s="22">
        <f>IF(ISBLANK('[1]Liste élèves'!B54),"",COUNTIF('Saisie résultats'!AP51,"1")+COUNTIF('Saisie résultats'!AQ51,"1")+COUNTIF('Saisie résultats'!AR51,"1"))</f>
      </c>
      <c r="R53" s="22">
        <f>IF(ISBLANK('[1]Liste élèves'!B54),"",COUNTIF('Saisie résultats'!X51,"1")+COUNTIF('Saisie résultats'!Y51,"1")+COUNTIF('Saisie résultats'!Z51,"1"))</f>
      </c>
      <c r="S53" s="22"/>
      <c r="T53" s="22">
        <f>IF(ISBLANK('[1]Liste élèves'!B54),"",COUNTIF('Saisie résultats'!J51,"1")+COUNTIF('Saisie résultats'!K51,"1")+COUNTIF('Saisie résultats'!L51,"1"))</f>
      </c>
      <c r="U53" s="22">
        <f>IF(ISBLANK('[1]Liste élèves'!B54),"",COUNTIF('Saisie résultats'!AJ51,"1")+COUNTIF('Saisie résultats'!AK51,"1"))</f>
      </c>
      <c r="V53" s="22">
        <f>IF(ISBLANK('[1]Liste élèves'!B54),"",COUNTIF('Saisie résultats'!AE51,"1")+COUNTIF('Saisie résultats'!AF51,"1")+COUNTIF('Saisie résultats'!AG51,"1")+COUNTIF('Saisie résultats'!AH51,"1")+COUNTIF('Saisie résultats'!AI51,"1"))</f>
      </c>
      <c r="W53" s="22"/>
      <c r="X53" s="22">
        <f>IF(ISBLANK('[1]Liste élèves'!B54),"",COUNTIF('Saisie résultats'!BK51,"1")+COUNTIF('Saisie résultats'!BL51,"1"))</f>
      </c>
      <c r="Y53" s="22">
        <f>IF(ISBLANK('[1]Liste élèves'!B54),"",COUNTIF('Saisie résultats'!BN51,"1")+COUNTIF('Saisie résultats'!BO51,"1")+COUNTIF('Saisie résultats'!BP51,"1"))</f>
      </c>
      <c r="Z53" s="22">
        <f>IF(ISBLANK('[1]Liste élèves'!B54),"",COUNTIF('Saisie résultats'!BQ51,"1")+COUNTIF('Saisie résultats'!BR51,"1")+COUNTIF('Saisie résultats'!BS51,"1"))</f>
      </c>
      <c r="AA53" s="22">
        <f>IF(ISBLANK('[1]Liste élèves'!B54),"",COUNTIF('Saisie résultats'!BT51,"1"))</f>
      </c>
      <c r="AB53" s="22">
        <f>IF(ISBLANK('[1]Liste élèves'!B54),"",COUNTIF('Saisie résultats'!BU51,"1")+COUNTIF('Saisie résultats'!BV51,"1")+COUNTIF('Saisie résultats'!BW51,"1")+COUNTIF('Saisie résultats'!BX51,"1")+COUNTIF('Saisie résultats'!BY51,"1")+COUNTIF('Saisie résultats'!BZ51,"1"))</f>
      </c>
      <c r="AC53" s="22">
        <f>IF(ISBLANK('[1]Liste élèves'!B54),"",COUNTIF('Saisie résultats'!CA51,"1")+COUNTIF('Saisie résultats'!CB51,"1"))</f>
      </c>
      <c r="AD53" s="22">
        <f>IF(ISBLANK('[1]Liste élèves'!B54),"",COUNTIF('Saisie résultats'!CC51,"1")+COUNTIF('Saisie résultats'!CD51,"1")+COUNTIF('Saisie résultats'!CE51,"1"))</f>
      </c>
      <c r="AE53" s="22">
        <f>IF(ISBLANK('[1]Liste élèves'!B54),"",COUNTIF('Saisie résultats'!CP51,"1")+COUNTIF('Saisie résultats'!CQ51,"1")+COUNTIF('Saisie résultats'!CR51,"1"))</f>
      </c>
      <c r="AF53" s="22">
        <f>IF(ISBLANK('[1]Liste élèves'!B54),"",COUNTIF('Saisie résultats'!CF51,"1"))</f>
      </c>
      <c r="AG53" s="22">
        <f>IF(ISBLANK('[1]Liste élèves'!B54),"",COUNTIF('Saisie résultats'!CG51,"1"))</f>
      </c>
      <c r="AH53" s="22">
        <f>IF(ISBLANK('[1]Liste élèves'!B54),"",COUNTIF('Saisie résultats'!CI51,"1")+COUNTIF('Saisie résultats'!CJ51,"1"))</f>
      </c>
      <c r="AI53" s="22"/>
      <c r="AJ53" s="22">
        <f>IF(ISBLANK('[1]Liste élèves'!B54),"",COUNTIF('Saisie résultats'!CK51,"1"))</f>
      </c>
      <c r="AK53" s="22">
        <f>IF(ISBLANK('[1]Liste élèves'!B54),"",COUNTIF('Saisie résultats'!CH51,"1")+COUNTIF('Saisie résultats'!CL51,"1"))</f>
      </c>
      <c r="AL53" s="22">
        <f>IF(ISBLANK('[1]Liste élèves'!B54),"",COUNTIF('Saisie résultats'!CM51,"1")+COUNTIF('Saisie résultats'!CN51,"1")+COUNTIF('Saisie résultats'!CO51,"1"))</f>
      </c>
      <c r="AM53" s="22">
        <f>IF(ISBLANK('[1]Liste élèves'!B54),"",COUNTIF('Saisie résultats'!CS51,"1")+COUNTIF('Saisie résultats'!CT51,"1")+COUNTIF('Saisie résultats'!#REF!,"1"))</f>
      </c>
      <c r="IS53"/>
      <c r="IT53"/>
      <c r="IU53"/>
      <c r="IV53"/>
    </row>
    <row r="54" spans="2:256" s="12" customFormat="1" ht="12" customHeight="1">
      <c r="B54" s="18">
        <v>45</v>
      </c>
      <c r="C54" s="19">
        <f>IF(ISBLANK('[1]Liste élèves'!B55),"",('[1]Liste élèves'!B55))</f>
      </c>
      <c r="D54" s="20">
        <f>IF(ISBLANK('[1]Liste élèves'!B55),"",COUNTIF('Saisie résultats'!BC52,"1")+COUNTIF('Saisie résultats'!BD52,"1")+COUNTIF('Saisie résultats'!BE52,"1")+COUNTIF('Saisie résultats'!BF52,"1"))</f>
      </c>
      <c r="E54" s="20">
        <f>IF(ISBLANK('[1]Liste élèves'!B55),"",COUNTIF('Saisie résultats'!D52,"1")+COUNTIF('Saisie résultats'!E52,"1")+COUNTIF('Saisie résultats'!F52,"1")+COUNTIF('Saisie résultats'!G52,"1")+COUNTIF('Saisie résultats'!H52,"1")+COUNTIF('Saisie résultats'!I52,"1"))</f>
      </c>
      <c r="F54" s="20">
        <f>IF(ISBLANK('[1]Liste élèves'!B55),"",COUNTIF('Saisie résultats'!Q52,"1")+COUNTIF('Saisie résultats'!R52,"1")+COUNTIF('Saisie résultats'!S52,"1")+COUNTIF('Saisie résultats'!T52,"1")+COUNTIF('Saisie résultats'!U52,"1"))</f>
      </c>
      <c r="G54" s="20">
        <f>IF(ISBLANK('[1]Liste élèves'!B55),"",COUNTIF('Saisie résultats'!U52,"1")+COUNTIF('Saisie résultats'!V52,"1"))</f>
      </c>
      <c r="H54" s="20">
        <f>IF(ISBLANK('[1]Liste élèves'!B55),"",COUNTIF('Saisie résultats'!M52,"1")+COUNTIF('Saisie résultats'!N52,"1")+COUNTIF('Saisie résultats'!O52,"1")+COUNTIF('Saisie résultats'!P52,"1"))</f>
      </c>
      <c r="I54" s="20">
        <f>IF(ISBLANK('[1]Liste élèves'!B55),"",COUNTIF('Saisie résultats'!AU52,"1")+COUNTIF('Saisie résultats'!BH52,"1"))</f>
      </c>
      <c r="J54" s="20">
        <f>IF(ISBLANK('[1]Liste élèves'!B55),"",COUNTIF('Saisie résultats'!AX52,"1")+COUNTIF('Saisie résultats'!AY52,"1")+COUNTIF('Saisie résultats'!AZ52,"1")+COUNTIF('Saisie résultats'!BA52,"1")+COUNTIF('Saisie résultats'!BB52,"1"))</f>
      </c>
      <c r="K54" s="20">
        <f>IF(ISBLANK('[1]Liste élèves'!B55),"",COUNTIF('Saisie résultats'!BG52,"1")+COUNTIF('Saisie résultats'!BI52,"1")+COUNTIF('Saisie résultats'!BJ52,"1"))</f>
      </c>
      <c r="L54" s="20">
        <f>IF(ISBLANK('[1]Liste élèves'!B55),"",COUNTIF('Saisie résultats'!AL52,"1"))</f>
      </c>
      <c r="M54" s="20">
        <f>IF(ISBLANK('[1]Liste élèves'!B55),"",COUNTIF('Saisie résultats'!AM52,"1")+COUNTIF('Saisie résultats'!AN52,"1")+COUNTIF('Saisie résultats'!AO52,"1")+COUNTIF('Saisie résultats'!BM52,"1"))</f>
      </c>
      <c r="N54" s="20">
        <f>IF(ISBLANK('[1]Liste élèves'!B55),"",COUNTIF('Saisie résultats'!AS52,"1")+COUNTIF('Saisie résultats'!AT52,"1")+COUNTIF('Saisie résultats'!AV52,"1")+COUNTIF('Saisie résultats'!AW52,"1"))</f>
      </c>
      <c r="O54" s="20"/>
      <c r="P54" s="20">
        <f>IF(ISBLANK('[1]Liste élèves'!B55),"",COUNTIF('Saisie résultats'!AA52,"1")+COUNTIF('Saisie résultats'!AB52,"1")+COUNTIF('Saisie résultats'!AC52,"1")+COUNTIF('Saisie résultats'!AD52,"1"))</f>
      </c>
      <c r="Q54" s="20">
        <f>IF(ISBLANK('[1]Liste élèves'!B55),"",COUNTIF('Saisie résultats'!AP52,"1")+COUNTIF('Saisie résultats'!AQ52,"1")+COUNTIF('Saisie résultats'!AR52,"1"))</f>
      </c>
      <c r="R54" s="20">
        <f>IF(ISBLANK('[1]Liste élèves'!B55),"",COUNTIF('Saisie résultats'!X52,"1")+COUNTIF('Saisie résultats'!Y52,"1")+COUNTIF('Saisie résultats'!Z52,"1"))</f>
      </c>
      <c r="S54" s="20"/>
      <c r="T54" s="20">
        <f>IF(ISBLANK('[1]Liste élèves'!B55),"",COUNTIF('Saisie résultats'!J52,"1")+COUNTIF('Saisie résultats'!K52,"1")+COUNTIF('Saisie résultats'!L52,"1"))</f>
      </c>
      <c r="U54" s="20">
        <f>IF(ISBLANK('[1]Liste élèves'!B55),"",COUNTIF('Saisie résultats'!AJ52,"1")+COUNTIF('Saisie résultats'!AK52,"1"))</f>
      </c>
      <c r="V54" s="20">
        <f>IF(ISBLANK('[1]Liste élèves'!B55),"",COUNTIF('Saisie résultats'!AE52,"1")+COUNTIF('Saisie résultats'!AF52,"1")+COUNTIF('Saisie résultats'!AG52,"1")+COUNTIF('Saisie résultats'!AH52,"1")+COUNTIF('Saisie résultats'!AI52,"1"))</f>
      </c>
      <c r="W54" s="20"/>
      <c r="X54" s="20">
        <f>IF(ISBLANK('[1]Liste élèves'!B55),"",COUNTIF('Saisie résultats'!BK52,"1")+COUNTIF('Saisie résultats'!BL52,"1"))</f>
      </c>
      <c r="Y54" s="20">
        <f>IF(ISBLANK('[1]Liste élèves'!B55),"",COUNTIF('Saisie résultats'!BN52,"1")+COUNTIF('Saisie résultats'!BO52,"1")+COUNTIF('Saisie résultats'!BP52,"1"))</f>
      </c>
      <c r="Z54" s="20">
        <f>IF(ISBLANK('[1]Liste élèves'!B55),"",COUNTIF('Saisie résultats'!BQ52,"1")+COUNTIF('Saisie résultats'!BR52,"1")+COUNTIF('Saisie résultats'!BS52,"1"))</f>
      </c>
      <c r="AA54" s="20">
        <f>IF(ISBLANK('[1]Liste élèves'!B55),"",COUNTIF('Saisie résultats'!BT52,"1"))</f>
      </c>
      <c r="AB54" s="20">
        <f>IF(ISBLANK('[1]Liste élèves'!B55),"",COUNTIF('Saisie résultats'!BU52,"1")+COUNTIF('Saisie résultats'!BV52,"1")+COUNTIF('Saisie résultats'!BW52,"1")+COUNTIF('Saisie résultats'!BX52,"1")+COUNTIF('Saisie résultats'!BY52,"1")+COUNTIF('Saisie résultats'!BZ52,"1"))</f>
      </c>
      <c r="AC54" s="20">
        <f>IF(ISBLANK('[1]Liste élèves'!B55),"",COUNTIF('Saisie résultats'!CA52,"1")+COUNTIF('Saisie résultats'!CB52,"1"))</f>
      </c>
      <c r="AD54" s="20">
        <f>IF(ISBLANK('[1]Liste élèves'!B55),"",COUNTIF('Saisie résultats'!CC52,"1")+COUNTIF('Saisie résultats'!CD52,"1")+COUNTIF('Saisie résultats'!CE52,"1"))</f>
      </c>
      <c r="AE54" s="20">
        <f>IF(ISBLANK('[1]Liste élèves'!B55),"",COUNTIF('Saisie résultats'!CP52,"1")+COUNTIF('Saisie résultats'!CQ52,"1")+COUNTIF('Saisie résultats'!CR52,"1"))</f>
      </c>
      <c r="AF54" s="20">
        <f>IF(ISBLANK('[1]Liste élèves'!B55),"",COUNTIF('Saisie résultats'!CF52,"1"))</f>
      </c>
      <c r="AG54" s="20">
        <f>IF(ISBLANK('[1]Liste élèves'!B55),"",COUNTIF('Saisie résultats'!CG52,"1"))</f>
      </c>
      <c r="AH54" s="20">
        <f>IF(ISBLANK('[1]Liste élèves'!B55),"",COUNTIF('Saisie résultats'!CI52,"1")+COUNTIF('Saisie résultats'!CJ52,"1"))</f>
      </c>
      <c r="AI54" s="20"/>
      <c r="AJ54" s="20">
        <f>IF(ISBLANK('[1]Liste élèves'!B55),"",COUNTIF('Saisie résultats'!CK52,"1"))</f>
      </c>
      <c r="AK54" s="20">
        <f>IF(ISBLANK('[1]Liste élèves'!B55),"",COUNTIF('Saisie résultats'!CH52,"1")+COUNTIF('Saisie résultats'!CL52,"1"))</f>
      </c>
      <c r="AL54" s="20">
        <f>IF(ISBLANK('[1]Liste élèves'!B55),"",COUNTIF('Saisie résultats'!CM52,"1")+COUNTIF('Saisie résultats'!CN52,"1")+COUNTIF('Saisie résultats'!CO52,"1"))</f>
      </c>
      <c r="AM54" s="20">
        <f>IF(ISBLANK('[1]Liste élèves'!B55),"",COUNTIF('Saisie résultats'!CS52,"1")+COUNTIF('Saisie résultats'!CT52,"1")+COUNTIF('Saisie résultats'!#REF!,"1"))</f>
      </c>
      <c r="IS54"/>
      <c r="IT54"/>
      <c r="IU54"/>
      <c r="IV54"/>
    </row>
    <row r="55" spans="2:256" s="12" customFormat="1" ht="12" customHeight="1">
      <c r="B55" s="18">
        <v>46</v>
      </c>
      <c r="C55" s="21">
        <f>IF(ISBLANK('[1]Liste élèves'!B56),"",('[1]Liste élèves'!B56))</f>
      </c>
      <c r="D55" s="22">
        <f>IF(ISBLANK('[1]Liste élèves'!B56),"",COUNTIF('Saisie résultats'!BC53,"1")+COUNTIF('Saisie résultats'!BD53,"1")+COUNTIF('Saisie résultats'!BE53,"1")+COUNTIF('Saisie résultats'!BF53,"1"))</f>
      </c>
      <c r="E55" s="22">
        <f>IF(ISBLANK('[1]Liste élèves'!B56),"",COUNTIF('Saisie résultats'!D53,"1")+COUNTIF('Saisie résultats'!E53,"1")+COUNTIF('Saisie résultats'!F53,"1")+COUNTIF('Saisie résultats'!G53,"1")+COUNTIF('Saisie résultats'!H53,"1")+COUNTIF('Saisie résultats'!I53,"1"))</f>
      </c>
      <c r="F55" s="22">
        <f>IF(ISBLANK('[1]Liste élèves'!B56),"",COUNTIF('Saisie résultats'!Q53,"1")+COUNTIF('Saisie résultats'!R53,"1")+COUNTIF('Saisie résultats'!S53,"1")+COUNTIF('Saisie résultats'!T53,"1")+COUNTIF('Saisie résultats'!U53,"1"))</f>
      </c>
      <c r="G55" s="22">
        <f>IF(ISBLANK('[1]Liste élèves'!B56),"",COUNTIF('Saisie résultats'!U53,"1")+COUNTIF('Saisie résultats'!V53,"1"))</f>
      </c>
      <c r="H55" s="22">
        <f>IF(ISBLANK('[1]Liste élèves'!B56),"",COUNTIF('Saisie résultats'!M53,"1")+COUNTIF('Saisie résultats'!N53,"1")+COUNTIF('Saisie résultats'!O53,"1")+COUNTIF('Saisie résultats'!P53,"1"))</f>
      </c>
      <c r="I55" s="22">
        <f>IF(ISBLANK('[1]Liste élèves'!B56),"",COUNTIF('Saisie résultats'!AU53,"1")+COUNTIF('Saisie résultats'!BH53,"1"))</f>
      </c>
      <c r="J55" s="22">
        <f>IF(ISBLANK('[1]Liste élèves'!B56),"",COUNTIF('Saisie résultats'!AX53,"1")+COUNTIF('Saisie résultats'!AY53,"1")+COUNTIF('Saisie résultats'!AZ53,"1")+COUNTIF('Saisie résultats'!BA53,"1")+COUNTIF('Saisie résultats'!BB53,"1"))</f>
      </c>
      <c r="K55" s="22">
        <f>IF(ISBLANK('[1]Liste élèves'!B56),"",COUNTIF('Saisie résultats'!BG53,"1")+COUNTIF('Saisie résultats'!BI53,"1")+COUNTIF('Saisie résultats'!BJ53,"1"))</f>
      </c>
      <c r="L55" s="22">
        <f>IF(ISBLANK('[1]Liste élèves'!B56),"",COUNTIF('Saisie résultats'!AL53,"1"))</f>
      </c>
      <c r="M55" s="22">
        <f>IF(ISBLANK('[1]Liste élèves'!B56),"",COUNTIF('Saisie résultats'!AM53,"1")+COUNTIF('Saisie résultats'!AN53,"1")+COUNTIF('Saisie résultats'!AO53,"1")+COUNTIF('Saisie résultats'!BM53,"1"))</f>
      </c>
      <c r="N55" s="22">
        <f>IF(ISBLANK('[1]Liste élèves'!B56),"",COUNTIF('Saisie résultats'!AS53,"1")+COUNTIF('Saisie résultats'!AT53,"1")+COUNTIF('Saisie résultats'!AV53,"1")+COUNTIF('Saisie résultats'!AW53,"1"))</f>
      </c>
      <c r="O55" s="22"/>
      <c r="P55" s="22">
        <f>IF(ISBLANK('[1]Liste élèves'!B56),"",COUNTIF('Saisie résultats'!AA53,"1")+COUNTIF('Saisie résultats'!AB53,"1")+COUNTIF('Saisie résultats'!AC53,"1")+COUNTIF('Saisie résultats'!AD53,"1"))</f>
      </c>
      <c r="Q55" s="22">
        <f>IF(ISBLANK('[1]Liste élèves'!B56),"",COUNTIF('Saisie résultats'!AP53,"1")+COUNTIF('Saisie résultats'!AQ53,"1")+COUNTIF('Saisie résultats'!AR53,"1"))</f>
      </c>
      <c r="R55" s="22">
        <f>IF(ISBLANK('[1]Liste élèves'!B56),"",COUNTIF('Saisie résultats'!X53,"1")+COUNTIF('Saisie résultats'!Y53,"1")+COUNTIF('Saisie résultats'!Z53,"1"))</f>
      </c>
      <c r="S55" s="22"/>
      <c r="T55" s="22">
        <f>IF(ISBLANK('[1]Liste élèves'!B56),"",COUNTIF('Saisie résultats'!J53,"1")+COUNTIF('Saisie résultats'!K53,"1")+COUNTIF('Saisie résultats'!L53,"1"))</f>
      </c>
      <c r="U55" s="22">
        <f>IF(ISBLANK('[1]Liste élèves'!B56),"",COUNTIF('Saisie résultats'!AJ53,"1")+COUNTIF('Saisie résultats'!AK53,"1"))</f>
      </c>
      <c r="V55" s="22">
        <f>IF(ISBLANK('[1]Liste élèves'!B56),"",COUNTIF('Saisie résultats'!AE53,"1")+COUNTIF('Saisie résultats'!AF53,"1")+COUNTIF('Saisie résultats'!AG53,"1")+COUNTIF('Saisie résultats'!AH53,"1")+COUNTIF('Saisie résultats'!AI53,"1"))</f>
      </c>
      <c r="W55" s="22"/>
      <c r="X55" s="22">
        <f>IF(ISBLANK('[1]Liste élèves'!B56),"",COUNTIF('Saisie résultats'!BK53,"1")+COUNTIF('Saisie résultats'!BL53,"1"))</f>
      </c>
      <c r="Y55" s="22">
        <f>IF(ISBLANK('[1]Liste élèves'!B56),"",COUNTIF('Saisie résultats'!BN53,"1")+COUNTIF('Saisie résultats'!BO53,"1")+COUNTIF('Saisie résultats'!BP53,"1"))</f>
      </c>
      <c r="Z55" s="22">
        <f>IF(ISBLANK('[1]Liste élèves'!B56),"",COUNTIF('Saisie résultats'!BQ53,"1")+COUNTIF('Saisie résultats'!BR53,"1")+COUNTIF('Saisie résultats'!BS53,"1"))</f>
      </c>
      <c r="AA55" s="22">
        <f>IF(ISBLANK('[1]Liste élèves'!B56),"",COUNTIF('Saisie résultats'!BT53,"1"))</f>
      </c>
      <c r="AB55" s="22">
        <f>IF(ISBLANK('[1]Liste élèves'!B56),"",COUNTIF('Saisie résultats'!BU53,"1")+COUNTIF('Saisie résultats'!BV53,"1")+COUNTIF('Saisie résultats'!BW53,"1")+COUNTIF('Saisie résultats'!BX53,"1")+COUNTIF('Saisie résultats'!BY53,"1")+COUNTIF('Saisie résultats'!BZ53,"1"))</f>
      </c>
      <c r="AC55" s="22">
        <f>IF(ISBLANK('[1]Liste élèves'!B56),"",COUNTIF('Saisie résultats'!CA53,"1")+COUNTIF('Saisie résultats'!CB53,"1"))</f>
      </c>
      <c r="AD55" s="22">
        <f>IF(ISBLANK('[1]Liste élèves'!B56),"",COUNTIF('Saisie résultats'!CC53,"1")+COUNTIF('Saisie résultats'!CD53,"1")+COUNTIF('Saisie résultats'!CE53,"1"))</f>
      </c>
      <c r="AE55" s="22">
        <f>IF(ISBLANK('[1]Liste élèves'!B56),"",COUNTIF('Saisie résultats'!CP53,"1")+COUNTIF('Saisie résultats'!CQ53,"1")+COUNTIF('Saisie résultats'!CR53,"1"))</f>
      </c>
      <c r="AF55" s="22">
        <f>IF(ISBLANK('[1]Liste élèves'!B56),"",COUNTIF('Saisie résultats'!CF53,"1"))</f>
      </c>
      <c r="AG55" s="22">
        <f>IF(ISBLANK('[1]Liste élèves'!B56),"",COUNTIF('Saisie résultats'!CG53,"1"))</f>
      </c>
      <c r="AH55" s="22">
        <f>IF(ISBLANK('[1]Liste élèves'!B56),"",COUNTIF('Saisie résultats'!CI53,"1")+COUNTIF('Saisie résultats'!CJ53,"1"))</f>
      </c>
      <c r="AI55" s="22"/>
      <c r="AJ55" s="22">
        <f>IF(ISBLANK('[1]Liste élèves'!B56),"",COUNTIF('Saisie résultats'!CK53,"1"))</f>
      </c>
      <c r="AK55" s="22">
        <f>IF(ISBLANK('[1]Liste élèves'!B56),"",COUNTIF('Saisie résultats'!CH53,"1")+COUNTIF('Saisie résultats'!CL53,"1"))</f>
      </c>
      <c r="AL55" s="22">
        <f>IF(ISBLANK('[1]Liste élèves'!B56),"",COUNTIF('Saisie résultats'!CM53,"1")+COUNTIF('Saisie résultats'!CN53,"1")+COUNTIF('Saisie résultats'!CO53,"1"))</f>
      </c>
      <c r="AM55" s="22">
        <f>IF(ISBLANK('[1]Liste élèves'!B56),"",COUNTIF('Saisie résultats'!CS53,"1")+COUNTIF('Saisie résultats'!CT53,"1")+COUNTIF('Saisie résultats'!#REF!,"1"))</f>
      </c>
      <c r="IS55"/>
      <c r="IT55"/>
      <c r="IU55"/>
      <c r="IV55"/>
    </row>
    <row r="56" spans="2:256" s="12" customFormat="1" ht="12" customHeight="1">
      <c r="B56" s="18">
        <v>47</v>
      </c>
      <c r="C56" s="19">
        <f>IF(ISBLANK('[1]Liste élèves'!B57),"",('[1]Liste élèves'!B57))</f>
      </c>
      <c r="D56" s="20">
        <f>IF(ISBLANK('[1]Liste élèves'!B57),"",COUNTIF('Saisie résultats'!BC54,"1")+COUNTIF('Saisie résultats'!BD54,"1")+COUNTIF('Saisie résultats'!BE54,"1")+COUNTIF('Saisie résultats'!BF54,"1"))</f>
      </c>
      <c r="E56" s="20">
        <f>IF(ISBLANK('[1]Liste élèves'!B57),"",COUNTIF('Saisie résultats'!D54,"1")+COUNTIF('Saisie résultats'!E54,"1")+COUNTIF('Saisie résultats'!F54,"1")+COUNTIF('Saisie résultats'!G54,"1")+COUNTIF('Saisie résultats'!H54,"1")+COUNTIF('Saisie résultats'!I54,"1"))</f>
      </c>
      <c r="F56" s="20">
        <f>IF(ISBLANK('[1]Liste élèves'!B57),"",COUNTIF('Saisie résultats'!Q54,"1")+COUNTIF('Saisie résultats'!R54,"1")+COUNTIF('Saisie résultats'!S54,"1")+COUNTIF('Saisie résultats'!T54,"1")+COUNTIF('Saisie résultats'!U54,"1"))</f>
      </c>
      <c r="G56" s="20">
        <f>IF(ISBLANK('[1]Liste élèves'!B57),"",COUNTIF('Saisie résultats'!U54,"1")+COUNTIF('Saisie résultats'!V54,"1"))</f>
      </c>
      <c r="H56" s="20">
        <f>IF(ISBLANK('[1]Liste élèves'!B57),"",COUNTIF('Saisie résultats'!M54,"1")+COUNTIF('Saisie résultats'!N54,"1")+COUNTIF('Saisie résultats'!O54,"1")+COUNTIF('Saisie résultats'!P54,"1"))</f>
      </c>
      <c r="I56" s="20">
        <f>IF(ISBLANK('[1]Liste élèves'!B57),"",COUNTIF('Saisie résultats'!AU54,"1")+COUNTIF('Saisie résultats'!BH54,"1"))</f>
      </c>
      <c r="J56" s="20">
        <f>IF(ISBLANK('[1]Liste élèves'!B57),"",COUNTIF('Saisie résultats'!AX54,"1")+COUNTIF('Saisie résultats'!AY54,"1")+COUNTIF('Saisie résultats'!AZ54,"1")+COUNTIF('Saisie résultats'!BA54,"1")+COUNTIF('Saisie résultats'!BB54,"1"))</f>
      </c>
      <c r="K56" s="20">
        <f>IF(ISBLANK('[1]Liste élèves'!B57),"",COUNTIF('Saisie résultats'!BG54,"1")+COUNTIF('Saisie résultats'!BI54,"1")+COUNTIF('Saisie résultats'!BJ54,"1"))</f>
      </c>
      <c r="L56" s="20">
        <f>IF(ISBLANK('[1]Liste élèves'!B57),"",COUNTIF('Saisie résultats'!AL54,"1"))</f>
      </c>
      <c r="M56" s="20">
        <f>IF(ISBLANK('[1]Liste élèves'!B57),"",COUNTIF('Saisie résultats'!AM54,"1")+COUNTIF('Saisie résultats'!AN54,"1")+COUNTIF('Saisie résultats'!AO54,"1")+COUNTIF('Saisie résultats'!BM54,"1"))</f>
      </c>
      <c r="N56" s="20">
        <f>IF(ISBLANK('[1]Liste élèves'!B57),"",COUNTIF('Saisie résultats'!AS54,"1")+COUNTIF('Saisie résultats'!AT54,"1")+COUNTIF('Saisie résultats'!AV54,"1")+COUNTIF('Saisie résultats'!AW54,"1"))</f>
      </c>
      <c r="O56" s="20"/>
      <c r="P56" s="20">
        <f>IF(ISBLANK('[1]Liste élèves'!B57),"",COUNTIF('Saisie résultats'!AA54,"1")+COUNTIF('Saisie résultats'!AB54,"1")+COUNTIF('Saisie résultats'!AC54,"1")+COUNTIF('Saisie résultats'!AD54,"1"))</f>
      </c>
      <c r="Q56" s="20">
        <f>IF(ISBLANK('[1]Liste élèves'!B57),"",COUNTIF('Saisie résultats'!AP54,"1")+COUNTIF('Saisie résultats'!AQ54,"1")+COUNTIF('Saisie résultats'!AR54,"1"))</f>
      </c>
      <c r="R56" s="20">
        <f>IF(ISBLANK('[1]Liste élèves'!B57),"",COUNTIF('Saisie résultats'!X54,"1")+COUNTIF('Saisie résultats'!Y54,"1")+COUNTIF('Saisie résultats'!Z54,"1"))</f>
      </c>
      <c r="S56" s="20"/>
      <c r="T56" s="20">
        <f>IF(ISBLANK('[1]Liste élèves'!B57),"",COUNTIF('Saisie résultats'!J54,"1")+COUNTIF('Saisie résultats'!K54,"1")+COUNTIF('Saisie résultats'!L54,"1"))</f>
      </c>
      <c r="U56" s="20">
        <f>IF(ISBLANK('[1]Liste élèves'!B57),"",COUNTIF('Saisie résultats'!AJ54,"1")+COUNTIF('Saisie résultats'!AK54,"1"))</f>
      </c>
      <c r="V56" s="20">
        <f>IF(ISBLANK('[1]Liste élèves'!B57),"",COUNTIF('Saisie résultats'!AE54,"1")+COUNTIF('Saisie résultats'!AF54,"1")+COUNTIF('Saisie résultats'!AG54,"1")+COUNTIF('Saisie résultats'!AH54,"1")+COUNTIF('Saisie résultats'!AI54,"1"))</f>
      </c>
      <c r="W56" s="20"/>
      <c r="X56" s="20">
        <f>IF(ISBLANK('[1]Liste élèves'!B57),"",COUNTIF('Saisie résultats'!BK54,"1")+COUNTIF('Saisie résultats'!BL54,"1"))</f>
      </c>
      <c r="Y56" s="20">
        <f>IF(ISBLANK('[1]Liste élèves'!B57),"",COUNTIF('Saisie résultats'!BN54,"1")+COUNTIF('Saisie résultats'!BO54,"1")+COUNTIF('Saisie résultats'!BP54,"1"))</f>
      </c>
      <c r="Z56" s="20">
        <f>IF(ISBLANK('[1]Liste élèves'!B57),"",COUNTIF('Saisie résultats'!BQ54,"1")+COUNTIF('Saisie résultats'!BR54,"1")+COUNTIF('Saisie résultats'!BS54,"1"))</f>
      </c>
      <c r="AA56" s="20">
        <f>IF(ISBLANK('[1]Liste élèves'!B57),"",COUNTIF('Saisie résultats'!BT54,"1"))</f>
      </c>
      <c r="AB56" s="20">
        <f>IF(ISBLANK('[1]Liste élèves'!B57),"",COUNTIF('Saisie résultats'!BU54,"1")+COUNTIF('Saisie résultats'!BV54,"1")+COUNTIF('Saisie résultats'!BW54,"1")+COUNTIF('Saisie résultats'!BX54,"1")+COUNTIF('Saisie résultats'!BY54,"1")+COUNTIF('Saisie résultats'!BZ54,"1"))</f>
      </c>
      <c r="AC56" s="20">
        <f>IF(ISBLANK('[1]Liste élèves'!B57),"",COUNTIF('Saisie résultats'!CA54,"1")+COUNTIF('Saisie résultats'!CB54,"1"))</f>
      </c>
      <c r="AD56" s="20">
        <f>IF(ISBLANK('[1]Liste élèves'!B57),"",COUNTIF('Saisie résultats'!CC54,"1")+COUNTIF('Saisie résultats'!CD54,"1")+COUNTIF('Saisie résultats'!CE54,"1"))</f>
      </c>
      <c r="AE56" s="20">
        <f>IF(ISBLANK('[1]Liste élèves'!B57),"",COUNTIF('Saisie résultats'!CP54,"1")+COUNTIF('Saisie résultats'!CQ54,"1")+COUNTIF('Saisie résultats'!CR54,"1"))</f>
      </c>
      <c r="AF56" s="20">
        <f>IF(ISBLANK('[1]Liste élèves'!B57),"",COUNTIF('Saisie résultats'!CF54,"1"))</f>
      </c>
      <c r="AG56" s="20">
        <f>IF(ISBLANK('[1]Liste élèves'!B57),"",COUNTIF('Saisie résultats'!CG54,"1"))</f>
      </c>
      <c r="AH56" s="20">
        <f>IF(ISBLANK('[1]Liste élèves'!B57),"",COUNTIF('Saisie résultats'!CI54,"1")+COUNTIF('Saisie résultats'!CJ54,"1"))</f>
      </c>
      <c r="AI56" s="20"/>
      <c r="AJ56" s="20">
        <f>IF(ISBLANK('[1]Liste élèves'!B57),"",COUNTIF('Saisie résultats'!CK54,"1"))</f>
      </c>
      <c r="AK56" s="20">
        <f>IF(ISBLANK('[1]Liste élèves'!B57),"",COUNTIF('Saisie résultats'!CH54,"1")+COUNTIF('Saisie résultats'!CL54,"1"))</f>
      </c>
      <c r="AL56" s="20">
        <f>IF(ISBLANK('[1]Liste élèves'!B57),"",COUNTIF('Saisie résultats'!CM54,"1")+COUNTIF('Saisie résultats'!CN54,"1")+COUNTIF('Saisie résultats'!CO54,"1"))</f>
      </c>
      <c r="AM56" s="20">
        <f>IF(ISBLANK('[1]Liste élèves'!B57),"",COUNTIF('Saisie résultats'!CS54,"1")+COUNTIF('Saisie résultats'!CT54,"1")+COUNTIF('Saisie résultats'!#REF!,"1"))</f>
      </c>
      <c r="IS56"/>
      <c r="IT56"/>
      <c r="IU56"/>
      <c r="IV56"/>
    </row>
    <row r="57" spans="2:256" s="12" customFormat="1" ht="12" customHeight="1">
      <c r="B57" s="18">
        <v>48</v>
      </c>
      <c r="C57" s="21">
        <f>IF(ISBLANK('[1]Liste élèves'!B58),"",('[1]Liste élèves'!B58))</f>
      </c>
      <c r="D57" s="22">
        <f>IF(ISBLANK('[1]Liste élèves'!B58),"",COUNTIF('Saisie résultats'!BC55,"1")+COUNTIF('Saisie résultats'!BD55,"1")+COUNTIF('Saisie résultats'!BE55,"1")+COUNTIF('Saisie résultats'!BF55,"1"))</f>
      </c>
      <c r="E57" s="22">
        <f>IF(ISBLANK('[1]Liste élèves'!B58),"",COUNTIF('Saisie résultats'!D55,"1")+COUNTIF('Saisie résultats'!E55,"1")+COUNTIF('Saisie résultats'!F55,"1")+COUNTIF('Saisie résultats'!G55,"1")+COUNTIF('Saisie résultats'!H55,"1")+COUNTIF('Saisie résultats'!I55,"1"))</f>
      </c>
      <c r="F57" s="22">
        <f>IF(ISBLANK('[1]Liste élèves'!B58),"",COUNTIF('Saisie résultats'!Q55,"1")+COUNTIF('Saisie résultats'!R55,"1")+COUNTIF('Saisie résultats'!S55,"1")+COUNTIF('Saisie résultats'!T55,"1")+COUNTIF('Saisie résultats'!U55,"1"))</f>
      </c>
      <c r="G57" s="22">
        <f>IF(ISBLANK('[1]Liste élèves'!B58),"",COUNTIF('Saisie résultats'!U55,"1")+COUNTIF('Saisie résultats'!V55,"1"))</f>
      </c>
      <c r="H57" s="22">
        <f>IF(ISBLANK('[1]Liste élèves'!B58),"",COUNTIF('Saisie résultats'!M55,"1")+COUNTIF('Saisie résultats'!N55,"1")+COUNTIF('Saisie résultats'!O55,"1")+COUNTIF('Saisie résultats'!P55,"1"))</f>
      </c>
      <c r="I57" s="22">
        <f>IF(ISBLANK('[1]Liste élèves'!B58),"",COUNTIF('Saisie résultats'!AU55,"1")+COUNTIF('Saisie résultats'!BH55,"1"))</f>
      </c>
      <c r="J57" s="22">
        <f>IF(ISBLANK('[1]Liste élèves'!B58),"",COUNTIF('Saisie résultats'!AX55,"1")+COUNTIF('Saisie résultats'!AY55,"1")+COUNTIF('Saisie résultats'!AZ55,"1")+COUNTIF('Saisie résultats'!BA55,"1")+COUNTIF('Saisie résultats'!BB55,"1"))</f>
      </c>
      <c r="K57" s="22">
        <f>IF(ISBLANK('[1]Liste élèves'!B58),"",COUNTIF('Saisie résultats'!BG55,"1")+COUNTIF('Saisie résultats'!BI55,"1")+COUNTIF('Saisie résultats'!BJ55,"1"))</f>
      </c>
      <c r="L57" s="22">
        <f>IF(ISBLANK('[1]Liste élèves'!B58),"",COUNTIF('Saisie résultats'!AL55,"1"))</f>
      </c>
      <c r="M57" s="22">
        <f>IF(ISBLANK('[1]Liste élèves'!B58),"",COUNTIF('Saisie résultats'!AM55,"1")+COUNTIF('Saisie résultats'!AN55,"1")+COUNTIF('Saisie résultats'!AO55,"1")+COUNTIF('Saisie résultats'!BM55,"1"))</f>
      </c>
      <c r="N57" s="22">
        <f>IF(ISBLANK('[1]Liste élèves'!B58),"",COUNTIF('Saisie résultats'!AS55,"1")+COUNTIF('Saisie résultats'!AT55,"1")+COUNTIF('Saisie résultats'!AV55,"1")+COUNTIF('Saisie résultats'!AW55,"1"))</f>
      </c>
      <c r="O57" s="22"/>
      <c r="P57" s="22">
        <f>IF(ISBLANK('[1]Liste élèves'!B58),"",COUNTIF('Saisie résultats'!AA55,"1")+COUNTIF('Saisie résultats'!AB55,"1")+COUNTIF('Saisie résultats'!AC55,"1")+COUNTIF('Saisie résultats'!AD55,"1"))</f>
      </c>
      <c r="Q57" s="22">
        <f>IF(ISBLANK('[1]Liste élèves'!B58),"",COUNTIF('Saisie résultats'!AP55,"1")+COUNTIF('Saisie résultats'!AQ55,"1")+COUNTIF('Saisie résultats'!AR55,"1"))</f>
      </c>
      <c r="R57" s="22">
        <f>IF(ISBLANK('[1]Liste élèves'!B58),"",COUNTIF('Saisie résultats'!X55,"1")+COUNTIF('Saisie résultats'!Y55,"1")+COUNTIF('Saisie résultats'!Z55,"1"))</f>
      </c>
      <c r="S57" s="22"/>
      <c r="T57" s="22">
        <f>IF(ISBLANK('[1]Liste élèves'!B58),"",COUNTIF('Saisie résultats'!J55,"1")+COUNTIF('Saisie résultats'!K55,"1")+COUNTIF('Saisie résultats'!L55,"1"))</f>
      </c>
      <c r="U57" s="22">
        <f>IF(ISBLANK('[1]Liste élèves'!B58),"",COUNTIF('Saisie résultats'!AJ55,"1")+COUNTIF('Saisie résultats'!AK55,"1"))</f>
      </c>
      <c r="V57" s="22">
        <f>IF(ISBLANK('[1]Liste élèves'!B58),"",COUNTIF('Saisie résultats'!AE55,"1")+COUNTIF('Saisie résultats'!AF55,"1")+COUNTIF('Saisie résultats'!AG55,"1")+COUNTIF('Saisie résultats'!AH55,"1")+COUNTIF('Saisie résultats'!AI55,"1"))</f>
      </c>
      <c r="W57" s="22"/>
      <c r="X57" s="22">
        <f>IF(ISBLANK('[1]Liste élèves'!B58),"",COUNTIF('Saisie résultats'!BK55,"1")+COUNTIF('Saisie résultats'!BL55,"1"))</f>
      </c>
      <c r="Y57" s="22">
        <f>IF(ISBLANK('[1]Liste élèves'!B58),"",COUNTIF('Saisie résultats'!BN55,"1")+COUNTIF('Saisie résultats'!BO55,"1")+COUNTIF('Saisie résultats'!BP55,"1"))</f>
      </c>
      <c r="Z57" s="22">
        <f>IF(ISBLANK('[1]Liste élèves'!B58),"",COUNTIF('Saisie résultats'!BQ55,"1")+COUNTIF('Saisie résultats'!BR55,"1")+COUNTIF('Saisie résultats'!BS55,"1"))</f>
      </c>
      <c r="AA57" s="22">
        <f>IF(ISBLANK('[1]Liste élèves'!B58),"",COUNTIF('Saisie résultats'!BT55,"1"))</f>
      </c>
      <c r="AB57" s="22">
        <f>IF(ISBLANK('[1]Liste élèves'!B58),"",COUNTIF('Saisie résultats'!BU55,"1")+COUNTIF('Saisie résultats'!BV55,"1")+COUNTIF('Saisie résultats'!BW55,"1")+COUNTIF('Saisie résultats'!BX55,"1")+COUNTIF('Saisie résultats'!BY55,"1")+COUNTIF('Saisie résultats'!BZ55,"1"))</f>
      </c>
      <c r="AC57" s="22">
        <f>IF(ISBLANK('[1]Liste élèves'!B58),"",COUNTIF('Saisie résultats'!CA55,"1")+COUNTIF('Saisie résultats'!CB55,"1"))</f>
      </c>
      <c r="AD57" s="22">
        <f>IF(ISBLANK('[1]Liste élèves'!B58),"",COUNTIF('Saisie résultats'!CC55,"1")+COUNTIF('Saisie résultats'!CD55,"1")+COUNTIF('Saisie résultats'!CE55,"1"))</f>
      </c>
      <c r="AE57" s="22">
        <f>IF(ISBLANK('[1]Liste élèves'!B58),"",COUNTIF('Saisie résultats'!CP55,"1")+COUNTIF('Saisie résultats'!CQ55,"1")+COUNTIF('Saisie résultats'!CR55,"1"))</f>
      </c>
      <c r="AF57" s="22">
        <f>IF(ISBLANK('[1]Liste élèves'!B58),"",COUNTIF('Saisie résultats'!CF55,"1"))</f>
      </c>
      <c r="AG57" s="22">
        <f>IF(ISBLANK('[1]Liste élèves'!B58),"",COUNTIF('Saisie résultats'!CG55,"1"))</f>
      </c>
      <c r="AH57" s="22">
        <f>IF(ISBLANK('[1]Liste élèves'!B58),"",COUNTIF('Saisie résultats'!CI55,"1")+COUNTIF('Saisie résultats'!CJ55,"1"))</f>
      </c>
      <c r="AI57" s="22"/>
      <c r="AJ57" s="22">
        <f>IF(ISBLANK('[1]Liste élèves'!B58),"",COUNTIF('Saisie résultats'!CK55,"1"))</f>
      </c>
      <c r="AK57" s="22">
        <f>IF(ISBLANK('[1]Liste élèves'!B58),"",COUNTIF('Saisie résultats'!CH55,"1")+COUNTIF('Saisie résultats'!CL55,"1"))</f>
      </c>
      <c r="AL57" s="22">
        <f>IF(ISBLANK('[1]Liste élèves'!B58),"",COUNTIF('Saisie résultats'!CM55,"1")+COUNTIF('Saisie résultats'!CN55,"1")+COUNTIF('Saisie résultats'!CO55,"1"))</f>
      </c>
      <c r="AM57" s="22">
        <f>IF(ISBLANK('[1]Liste élèves'!B58),"",COUNTIF('Saisie résultats'!CS55,"1")+COUNTIF('Saisie résultats'!CT55,"1")+COUNTIF('Saisie résultats'!#REF!,"1"))</f>
      </c>
      <c r="IS57"/>
      <c r="IT57"/>
      <c r="IU57"/>
      <c r="IV57"/>
    </row>
    <row r="58" spans="2:256" s="12" customFormat="1" ht="12" customHeight="1">
      <c r="B58" s="18">
        <v>49</v>
      </c>
      <c r="C58" s="19">
        <f>IF(ISBLANK('[1]Liste élèves'!B59),"",('[1]Liste élèves'!B59))</f>
      </c>
      <c r="D58" s="20">
        <f>IF(ISBLANK('[1]Liste élèves'!B59),"",COUNTIF('Saisie résultats'!BC56,"1")+COUNTIF('Saisie résultats'!BD56,"1")+COUNTIF('Saisie résultats'!BE56,"1")+COUNTIF('Saisie résultats'!BF56,"1"))</f>
      </c>
      <c r="E58" s="20">
        <f>IF(ISBLANK('[1]Liste élèves'!B59),"",COUNTIF('Saisie résultats'!D56,"1")+COUNTIF('Saisie résultats'!E56,"1")+COUNTIF('Saisie résultats'!F56,"1")+COUNTIF('Saisie résultats'!G56,"1")+COUNTIF('Saisie résultats'!H56,"1")+COUNTIF('Saisie résultats'!I56,"1"))</f>
      </c>
      <c r="F58" s="20">
        <f>IF(ISBLANK('[1]Liste élèves'!B59),"",COUNTIF('Saisie résultats'!Q56,"1")+COUNTIF('Saisie résultats'!R56,"1")+COUNTIF('Saisie résultats'!S56,"1")+COUNTIF('Saisie résultats'!T56,"1")+COUNTIF('Saisie résultats'!U56,"1"))</f>
      </c>
      <c r="G58" s="20">
        <f>IF(ISBLANK('[1]Liste élèves'!B59),"",COUNTIF('Saisie résultats'!U56,"1")+COUNTIF('Saisie résultats'!V56,"1"))</f>
      </c>
      <c r="H58" s="20">
        <f>IF(ISBLANK('[1]Liste élèves'!B59),"",COUNTIF('Saisie résultats'!M56,"1")+COUNTIF('Saisie résultats'!N56,"1")+COUNTIF('Saisie résultats'!O56,"1")+COUNTIF('Saisie résultats'!P56,"1"))</f>
      </c>
      <c r="I58" s="20">
        <f>IF(ISBLANK('[1]Liste élèves'!B59),"",COUNTIF('Saisie résultats'!AU56,"1")+COUNTIF('Saisie résultats'!BH56,"1"))</f>
      </c>
      <c r="J58" s="20">
        <f>IF(ISBLANK('[1]Liste élèves'!B59),"",COUNTIF('Saisie résultats'!AX56,"1")+COUNTIF('Saisie résultats'!AY56,"1")+COUNTIF('Saisie résultats'!AZ56,"1")+COUNTIF('Saisie résultats'!BA56,"1")+COUNTIF('Saisie résultats'!BB56,"1"))</f>
      </c>
      <c r="K58" s="20">
        <f>IF(ISBLANK('[1]Liste élèves'!B59),"",COUNTIF('Saisie résultats'!BG56,"1")+COUNTIF('Saisie résultats'!BI56,"1")+COUNTIF('Saisie résultats'!BJ56,"1"))</f>
      </c>
      <c r="L58" s="20">
        <f>IF(ISBLANK('[1]Liste élèves'!B59),"",COUNTIF('Saisie résultats'!AL56,"1"))</f>
      </c>
      <c r="M58" s="20">
        <f>IF(ISBLANK('[1]Liste élèves'!B59),"",COUNTIF('Saisie résultats'!AM56,"1")+COUNTIF('Saisie résultats'!AN56,"1")+COUNTIF('Saisie résultats'!AO56,"1")+COUNTIF('Saisie résultats'!BM56,"1"))</f>
      </c>
      <c r="N58" s="20">
        <f>IF(ISBLANK('[1]Liste élèves'!B59),"",COUNTIF('Saisie résultats'!AS56,"1")+COUNTIF('Saisie résultats'!AT56,"1")+COUNTIF('Saisie résultats'!AV56,"1")+COUNTIF('Saisie résultats'!AW56,"1"))</f>
      </c>
      <c r="O58" s="20"/>
      <c r="P58" s="20">
        <f>IF(ISBLANK('[1]Liste élèves'!B59),"",COUNTIF('Saisie résultats'!AA56,"1")+COUNTIF('Saisie résultats'!AB56,"1")+COUNTIF('Saisie résultats'!AC56,"1")+COUNTIF('Saisie résultats'!AD56,"1"))</f>
      </c>
      <c r="Q58" s="20">
        <f>IF(ISBLANK('[1]Liste élèves'!B59),"",COUNTIF('Saisie résultats'!AP56,"1")+COUNTIF('Saisie résultats'!AQ56,"1")+COUNTIF('Saisie résultats'!AR56,"1"))</f>
      </c>
      <c r="R58" s="20">
        <f>IF(ISBLANK('[1]Liste élèves'!B59),"",COUNTIF('Saisie résultats'!X56,"1")+COUNTIF('Saisie résultats'!Y56,"1")+COUNTIF('Saisie résultats'!Z56,"1"))</f>
      </c>
      <c r="S58" s="20"/>
      <c r="T58" s="20">
        <f>IF(ISBLANK('[1]Liste élèves'!B59),"",COUNTIF('Saisie résultats'!J56,"1")+COUNTIF('Saisie résultats'!K56,"1")+COUNTIF('Saisie résultats'!L56,"1"))</f>
      </c>
      <c r="U58" s="20">
        <f>IF(ISBLANK('[1]Liste élèves'!B59),"",COUNTIF('Saisie résultats'!AJ56,"1")+COUNTIF('Saisie résultats'!AK56,"1"))</f>
      </c>
      <c r="V58" s="20">
        <f>IF(ISBLANK('[1]Liste élèves'!B59),"",COUNTIF('Saisie résultats'!AE56,"1")+COUNTIF('Saisie résultats'!AF56,"1")+COUNTIF('Saisie résultats'!AG56,"1")+COUNTIF('Saisie résultats'!AH56,"1")+COUNTIF('Saisie résultats'!AI56,"1"))</f>
      </c>
      <c r="W58" s="20"/>
      <c r="X58" s="20">
        <f>IF(ISBLANK('[1]Liste élèves'!B59),"",COUNTIF('Saisie résultats'!BK56,"1")+COUNTIF('Saisie résultats'!BL56,"1"))</f>
      </c>
      <c r="Y58" s="20">
        <f>IF(ISBLANK('[1]Liste élèves'!B59),"",COUNTIF('Saisie résultats'!BN56,"1")+COUNTIF('Saisie résultats'!BO56,"1")+COUNTIF('Saisie résultats'!BP56,"1"))</f>
      </c>
      <c r="Z58" s="20">
        <f>IF(ISBLANK('[1]Liste élèves'!B59),"",COUNTIF('Saisie résultats'!BQ56,"1")+COUNTIF('Saisie résultats'!BR56,"1")+COUNTIF('Saisie résultats'!BS56,"1"))</f>
      </c>
      <c r="AA58" s="20">
        <f>IF(ISBLANK('[1]Liste élèves'!B59),"",COUNTIF('Saisie résultats'!BT56,"1"))</f>
      </c>
      <c r="AB58" s="20">
        <f>IF(ISBLANK('[1]Liste élèves'!B59),"",COUNTIF('Saisie résultats'!BU56,"1")+COUNTIF('Saisie résultats'!BV56,"1")+COUNTIF('Saisie résultats'!BW56,"1")+COUNTIF('Saisie résultats'!BX56,"1")+COUNTIF('Saisie résultats'!BY56,"1")+COUNTIF('Saisie résultats'!BZ56,"1"))</f>
      </c>
      <c r="AC58" s="20">
        <f>IF(ISBLANK('[1]Liste élèves'!B59),"",COUNTIF('Saisie résultats'!CA56,"1")+COUNTIF('Saisie résultats'!CB56,"1"))</f>
      </c>
      <c r="AD58" s="20">
        <f>IF(ISBLANK('[1]Liste élèves'!B59),"",COUNTIF('Saisie résultats'!CC56,"1")+COUNTIF('Saisie résultats'!CD56,"1")+COUNTIF('Saisie résultats'!CE56,"1"))</f>
      </c>
      <c r="AE58" s="20">
        <f>IF(ISBLANK('[1]Liste élèves'!B59),"",COUNTIF('Saisie résultats'!CP56,"1")+COUNTIF('Saisie résultats'!CQ56,"1")+COUNTIF('Saisie résultats'!CR56,"1"))</f>
      </c>
      <c r="AF58" s="20">
        <f>IF(ISBLANK('[1]Liste élèves'!B59),"",COUNTIF('Saisie résultats'!CF56,"1"))</f>
      </c>
      <c r="AG58" s="20">
        <f>IF(ISBLANK('[1]Liste élèves'!B59),"",COUNTIF('Saisie résultats'!CG56,"1"))</f>
      </c>
      <c r="AH58" s="20">
        <f>IF(ISBLANK('[1]Liste élèves'!B59),"",COUNTIF('Saisie résultats'!CI56,"1")+COUNTIF('Saisie résultats'!CJ56,"1"))</f>
      </c>
      <c r="AI58" s="20"/>
      <c r="AJ58" s="20">
        <f>IF(ISBLANK('[1]Liste élèves'!B59),"",COUNTIF('Saisie résultats'!CK56,"1"))</f>
      </c>
      <c r="AK58" s="20">
        <f>IF(ISBLANK('[1]Liste élèves'!B59),"",COUNTIF('Saisie résultats'!CH56,"1")+COUNTIF('Saisie résultats'!CL56,"1"))</f>
      </c>
      <c r="AL58" s="20">
        <f>IF(ISBLANK('[1]Liste élèves'!B59),"",COUNTIF('Saisie résultats'!CM56,"1")+COUNTIF('Saisie résultats'!CN56,"1")+COUNTIF('Saisie résultats'!CO56,"1"))</f>
      </c>
      <c r="AM58" s="20">
        <f>IF(ISBLANK('[1]Liste élèves'!B59),"",COUNTIF('Saisie résultats'!CS56,"1")+COUNTIF('Saisie résultats'!CT56,"1")+COUNTIF('Saisie résultats'!#REF!,"1"))</f>
      </c>
      <c r="IS58"/>
      <c r="IT58"/>
      <c r="IU58"/>
      <c r="IV58"/>
    </row>
    <row r="59" spans="2:256" s="12" customFormat="1" ht="12" customHeight="1">
      <c r="B59" s="18">
        <v>50</v>
      </c>
      <c r="C59" s="21">
        <f>IF(ISBLANK('[1]Liste élèves'!B60),"",('[1]Liste élèves'!B60))</f>
      </c>
      <c r="D59" s="22">
        <f>IF(ISBLANK('[1]Liste élèves'!B60),"",COUNTIF('Saisie résultats'!BC57,"1")+COUNTIF('Saisie résultats'!BD57,"1")+COUNTIF('Saisie résultats'!BE57,"1")+COUNTIF('Saisie résultats'!BF57,"1"))</f>
      </c>
      <c r="E59" s="22">
        <f>IF(ISBLANK('[1]Liste élèves'!B60),"",COUNTIF('Saisie résultats'!D57,"1")+COUNTIF('Saisie résultats'!E57,"1")+COUNTIF('Saisie résultats'!F57,"1")+COUNTIF('Saisie résultats'!G57,"1")+COUNTIF('Saisie résultats'!H57,"1")+COUNTIF('Saisie résultats'!I57,"1"))</f>
      </c>
      <c r="F59" s="22">
        <f>IF(ISBLANK('[1]Liste élèves'!B60),"",COUNTIF('Saisie résultats'!Q57,"1")+COUNTIF('Saisie résultats'!R57,"1")+COUNTIF('Saisie résultats'!S57,"1")+COUNTIF('Saisie résultats'!T57,"1")+COUNTIF('Saisie résultats'!U57,"1"))</f>
      </c>
      <c r="G59" s="22">
        <f>IF(ISBLANK('[1]Liste élèves'!B60),"",COUNTIF('Saisie résultats'!U57,"1")+COUNTIF('Saisie résultats'!V57,"1"))</f>
      </c>
      <c r="H59" s="22">
        <f>IF(ISBLANK('[1]Liste élèves'!B60),"",COUNTIF('Saisie résultats'!M57,"1")+COUNTIF('Saisie résultats'!N57,"1")+COUNTIF('Saisie résultats'!O57,"1")+COUNTIF('Saisie résultats'!P57,"1"))</f>
      </c>
      <c r="I59" s="22">
        <f>IF(ISBLANK('[1]Liste élèves'!B60),"",COUNTIF('Saisie résultats'!AU57,"1")+COUNTIF('Saisie résultats'!BH57,"1"))</f>
      </c>
      <c r="J59" s="22">
        <f>IF(ISBLANK('[1]Liste élèves'!B60),"",COUNTIF('Saisie résultats'!AX57,"1")+COUNTIF('Saisie résultats'!AY57,"1")+COUNTIF('Saisie résultats'!AZ57,"1")+COUNTIF('Saisie résultats'!BA57,"1")+COUNTIF('Saisie résultats'!BB57,"1"))</f>
      </c>
      <c r="K59" s="22">
        <f>IF(ISBLANK('[1]Liste élèves'!B60),"",COUNTIF('Saisie résultats'!BG57,"1")+COUNTIF('Saisie résultats'!BI57,"1")+COUNTIF('Saisie résultats'!BJ57,"1"))</f>
      </c>
      <c r="L59" s="22">
        <f>IF(ISBLANK('[1]Liste élèves'!B60),"",COUNTIF('Saisie résultats'!AL57,"1"))</f>
      </c>
      <c r="M59" s="22">
        <f>IF(ISBLANK('[1]Liste élèves'!B60),"",COUNTIF('Saisie résultats'!AM57,"1")+COUNTIF('Saisie résultats'!AN57,"1")+COUNTIF('Saisie résultats'!AO57,"1")+COUNTIF('Saisie résultats'!BM57,"1"))</f>
      </c>
      <c r="N59" s="22">
        <f>IF(ISBLANK('[1]Liste élèves'!B60),"",COUNTIF('Saisie résultats'!AS57,"1")+COUNTIF('Saisie résultats'!AT57,"1")+COUNTIF('Saisie résultats'!AV57,"1")+COUNTIF('Saisie résultats'!AW57,"1"))</f>
      </c>
      <c r="O59" s="22"/>
      <c r="P59" s="22">
        <f>IF(ISBLANK('[1]Liste élèves'!B60),"",COUNTIF('Saisie résultats'!AA57,"1")+COUNTIF('Saisie résultats'!AB57,"1")+COUNTIF('Saisie résultats'!AC57,"1")+COUNTIF('Saisie résultats'!AD57,"1"))</f>
      </c>
      <c r="Q59" s="22">
        <f>IF(ISBLANK('[1]Liste élèves'!B60),"",COUNTIF('Saisie résultats'!AP57,"1")+COUNTIF('Saisie résultats'!AQ57,"1")+COUNTIF('Saisie résultats'!AR57,"1"))</f>
      </c>
      <c r="R59" s="22">
        <f>IF(ISBLANK('[1]Liste élèves'!B60),"",COUNTIF('Saisie résultats'!X57,"1")+COUNTIF('Saisie résultats'!Y57,"1")+COUNTIF('Saisie résultats'!Z57,"1"))</f>
      </c>
      <c r="S59" s="22"/>
      <c r="T59" s="22">
        <f>IF(ISBLANK('[1]Liste élèves'!B60),"",COUNTIF('Saisie résultats'!J57,"1")+COUNTIF('Saisie résultats'!K57,"1")+COUNTIF('Saisie résultats'!L57,"1"))</f>
      </c>
      <c r="U59" s="22">
        <f>IF(ISBLANK('[1]Liste élèves'!B60),"",COUNTIF('Saisie résultats'!AJ57,"1")+COUNTIF('Saisie résultats'!AK57,"1"))</f>
      </c>
      <c r="V59" s="22">
        <f>IF(ISBLANK('[1]Liste élèves'!B60),"",COUNTIF('Saisie résultats'!AE57,"1")+COUNTIF('Saisie résultats'!AF57,"1")+COUNTIF('Saisie résultats'!AG57,"1")+COUNTIF('Saisie résultats'!AH57,"1")+COUNTIF('Saisie résultats'!AI57,"1"))</f>
      </c>
      <c r="W59" s="22"/>
      <c r="X59" s="22">
        <f>IF(ISBLANK('[1]Liste élèves'!B60),"",COUNTIF('Saisie résultats'!BK57,"1")+COUNTIF('Saisie résultats'!BL57,"1"))</f>
      </c>
      <c r="Y59" s="22">
        <f>IF(ISBLANK('[1]Liste élèves'!B60),"",COUNTIF('Saisie résultats'!BN57,"1")+COUNTIF('Saisie résultats'!BO57,"1")+COUNTIF('Saisie résultats'!BP57,"1"))</f>
      </c>
      <c r="Z59" s="22">
        <f>IF(ISBLANK('[1]Liste élèves'!B60),"",COUNTIF('Saisie résultats'!BQ57,"1")+COUNTIF('Saisie résultats'!BR57,"1")+COUNTIF('Saisie résultats'!BS57,"1"))</f>
      </c>
      <c r="AA59" s="22">
        <f>IF(ISBLANK('[1]Liste élèves'!B60),"",COUNTIF('Saisie résultats'!BT57,"1"))</f>
      </c>
      <c r="AB59" s="22">
        <f>IF(ISBLANK('[1]Liste élèves'!B60),"",COUNTIF('Saisie résultats'!BU57,"1")+COUNTIF('Saisie résultats'!BV57,"1")+COUNTIF('Saisie résultats'!BW57,"1")+COUNTIF('Saisie résultats'!BX57,"1")+COUNTIF('Saisie résultats'!BY57,"1")+COUNTIF('Saisie résultats'!BZ57,"1"))</f>
      </c>
      <c r="AC59" s="22">
        <f>IF(ISBLANK('[1]Liste élèves'!B60),"",COUNTIF('Saisie résultats'!CA57,"1")+COUNTIF('Saisie résultats'!CB57,"1"))</f>
      </c>
      <c r="AD59" s="22">
        <f>IF(ISBLANK('[1]Liste élèves'!B60),"",COUNTIF('Saisie résultats'!CC57,"1")+COUNTIF('Saisie résultats'!CD57,"1")+COUNTIF('Saisie résultats'!CE57,"1"))</f>
      </c>
      <c r="AE59" s="22">
        <f>IF(ISBLANK('[1]Liste élèves'!B60),"",COUNTIF('Saisie résultats'!CP57,"1")+COUNTIF('Saisie résultats'!CQ57,"1")+COUNTIF('Saisie résultats'!CR57,"1"))</f>
      </c>
      <c r="AF59" s="22">
        <f>IF(ISBLANK('[1]Liste élèves'!B60),"",COUNTIF('Saisie résultats'!CF57,"1"))</f>
      </c>
      <c r="AG59" s="22">
        <f>IF(ISBLANK('[1]Liste élèves'!B60),"",COUNTIF('Saisie résultats'!CG57,"1"))</f>
      </c>
      <c r="AH59" s="22">
        <f>IF(ISBLANK('[1]Liste élèves'!B60),"",COUNTIF('Saisie résultats'!CI57,"1")+COUNTIF('Saisie résultats'!CJ57,"1"))</f>
      </c>
      <c r="AI59" s="22"/>
      <c r="AJ59" s="22">
        <f>IF(ISBLANK('[1]Liste élèves'!B60),"",COUNTIF('Saisie résultats'!CK57,"1"))</f>
      </c>
      <c r="AK59" s="22">
        <f>IF(ISBLANK('[1]Liste élèves'!B60),"",COUNTIF('Saisie résultats'!CH57,"1")+COUNTIF('Saisie résultats'!CL57,"1"))</f>
      </c>
      <c r="AL59" s="22">
        <f>IF(ISBLANK('[1]Liste élèves'!B60),"",COUNTIF('Saisie résultats'!CM57,"1")+COUNTIF('Saisie résultats'!CN57,"1")+COUNTIF('Saisie résultats'!CO57,"1"))</f>
      </c>
      <c r="AM59" s="22">
        <f>IF(ISBLANK('[1]Liste élèves'!B60),"",COUNTIF('Saisie résultats'!CS57,"1")+COUNTIF('Saisie résultats'!CT57,"1")+COUNTIF('Saisie résultats'!#REF!,"1"))</f>
      </c>
      <c r="IS59"/>
      <c r="IT59"/>
      <c r="IU59"/>
      <c r="IV59"/>
    </row>
    <row r="60" spans="2:256" s="12" customFormat="1" ht="12" customHeight="1">
      <c r="B60" s="18">
        <v>51</v>
      </c>
      <c r="C60" s="19">
        <f>IF(ISBLANK('[1]Liste élèves'!B61),"",('[1]Liste élèves'!B61))</f>
      </c>
      <c r="D60" s="20">
        <f>IF(ISBLANK('[1]Liste élèves'!B61),"",COUNTIF('Saisie résultats'!BC58,"1")+COUNTIF('Saisie résultats'!BD58,"1")+COUNTIF('Saisie résultats'!BE58,"1")+COUNTIF('Saisie résultats'!BF58,"1"))</f>
      </c>
      <c r="E60" s="20">
        <f>IF(ISBLANK('[1]Liste élèves'!B61),"",COUNTIF('Saisie résultats'!D58,"1")+COUNTIF('Saisie résultats'!E58,"1")+COUNTIF('Saisie résultats'!F58,"1")+COUNTIF('Saisie résultats'!G58,"1")+COUNTIF('Saisie résultats'!H58,"1")+COUNTIF('Saisie résultats'!I58,"1"))</f>
      </c>
      <c r="F60" s="20">
        <f>IF(ISBLANK('[1]Liste élèves'!B61),"",COUNTIF('Saisie résultats'!Q58,"1")+COUNTIF('Saisie résultats'!R58,"1")+COUNTIF('Saisie résultats'!S58,"1")+COUNTIF('Saisie résultats'!T58,"1")+COUNTIF('Saisie résultats'!U58,"1"))</f>
      </c>
      <c r="G60" s="20">
        <f>IF(ISBLANK('[1]Liste élèves'!B61),"",COUNTIF('Saisie résultats'!U58,"1")+COUNTIF('Saisie résultats'!V58,"1"))</f>
      </c>
      <c r="H60" s="20">
        <f>IF(ISBLANK('[1]Liste élèves'!B61),"",COUNTIF('Saisie résultats'!M58,"1")+COUNTIF('Saisie résultats'!N58,"1")+COUNTIF('Saisie résultats'!O58,"1")+COUNTIF('Saisie résultats'!P58,"1"))</f>
      </c>
      <c r="I60" s="20">
        <f>IF(ISBLANK('[1]Liste élèves'!B61),"",COUNTIF('Saisie résultats'!AU58,"1")+COUNTIF('Saisie résultats'!BH58,"1"))</f>
      </c>
      <c r="J60" s="20">
        <f>IF(ISBLANK('[1]Liste élèves'!B61),"",COUNTIF('Saisie résultats'!AX58,"1")+COUNTIF('Saisie résultats'!AY58,"1")+COUNTIF('Saisie résultats'!AZ58,"1")+COUNTIF('Saisie résultats'!BA58,"1")+COUNTIF('Saisie résultats'!BB58,"1"))</f>
      </c>
      <c r="K60" s="20">
        <f>IF(ISBLANK('[1]Liste élèves'!B61),"",COUNTIF('Saisie résultats'!BG58,"1")+COUNTIF('Saisie résultats'!BI58,"1")+COUNTIF('Saisie résultats'!BJ58,"1"))</f>
      </c>
      <c r="L60" s="20">
        <f>IF(ISBLANK('[1]Liste élèves'!B61),"",COUNTIF('Saisie résultats'!AL58,"1"))</f>
      </c>
      <c r="M60" s="20">
        <f>IF(ISBLANK('[1]Liste élèves'!B61),"",COUNTIF('Saisie résultats'!AM58,"1")+COUNTIF('Saisie résultats'!AN58,"1")+COUNTIF('Saisie résultats'!AO58,"1")+COUNTIF('Saisie résultats'!BM58,"1"))</f>
      </c>
      <c r="N60" s="20">
        <f>IF(ISBLANK('[1]Liste élèves'!B61),"",COUNTIF('Saisie résultats'!AS58,"1")+COUNTIF('Saisie résultats'!AT58,"1")+COUNTIF('Saisie résultats'!AV58,"1")+COUNTIF('Saisie résultats'!AW58,"1"))</f>
      </c>
      <c r="O60" s="20"/>
      <c r="P60" s="20">
        <f>IF(ISBLANK('[1]Liste élèves'!B61),"",COUNTIF('Saisie résultats'!AA58,"1")+COUNTIF('Saisie résultats'!AB58,"1")+COUNTIF('Saisie résultats'!AC58,"1")+COUNTIF('Saisie résultats'!AD58,"1"))</f>
      </c>
      <c r="Q60" s="20">
        <f>IF(ISBLANK('[1]Liste élèves'!B61),"",COUNTIF('Saisie résultats'!AP58,"1")+COUNTIF('Saisie résultats'!AQ58,"1")+COUNTIF('Saisie résultats'!AR58,"1"))</f>
      </c>
      <c r="R60" s="20">
        <f>IF(ISBLANK('[1]Liste élèves'!B61),"",COUNTIF('Saisie résultats'!X58,"1")+COUNTIF('Saisie résultats'!Y58,"1")+COUNTIF('Saisie résultats'!Z58,"1"))</f>
      </c>
      <c r="S60" s="20"/>
      <c r="T60" s="20">
        <f>IF(ISBLANK('[1]Liste élèves'!B61),"",COUNTIF('Saisie résultats'!J58,"1")+COUNTIF('Saisie résultats'!K58,"1")+COUNTIF('Saisie résultats'!L58,"1"))</f>
      </c>
      <c r="U60" s="20">
        <f>IF(ISBLANK('[1]Liste élèves'!B61),"",COUNTIF('Saisie résultats'!AJ58,"1")+COUNTIF('Saisie résultats'!AK58,"1"))</f>
      </c>
      <c r="V60" s="20">
        <f>IF(ISBLANK('[1]Liste élèves'!B61),"",COUNTIF('Saisie résultats'!AE58,"1")+COUNTIF('Saisie résultats'!AF58,"1")+COUNTIF('Saisie résultats'!AG58,"1")+COUNTIF('Saisie résultats'!AH58,"1")+COUNTIF('Saisie résultats'!AI58,"1"))</f>
      </c>
      <c r="W60" s="20"/>
      <c r="X60" s="20">
        <f>IF(ISBLANK('[1]Liste élèves'!B61),"",COUNTIF('Saisie résultats'!BK58,"1")+COUNTIF('Saisie résultats'!BL58,"1"))</f>
      </c>
      <c r="Y60" s="20">
        <f>IF(ISBLANK('[1]Liste élèves'!B61),"",COUNTIF('Saisie résultats'!BN58,"1")+COUNTIF('Saisie résultats'!BO58,"1")+COUNTIF('Saisie résultats'!BP58,"1"))</f>
      </c>
      <c r="Z60" s="20">
        <f>IF(ISBLANK('[1]Liste élèves'!B61),"",COUNTIF('Saisie résultats'!BQ58,"1")+COUNTIF('Saisie résultats'!BR58,"1")+COUNTIF('Saisie résultats'!BS58,"1"))</f>
      </c>
      <c r="AA60" s="20">
        <f>IF(ISBLANK('[1]Liste élèves'!B61),"",COUNTIF('Saisie résultats'!BT58,"1"))</f>
      </c>
      <c r="AB60" s="20">
        <f>IF(ISBLANK('[1]Liste élèves'!B61),"",COUNTIF('Saisie résultats'!BU58,"1")+COUNTIF('Saisie résultats'!BV58,"1")+COUNTIF('Saisie résultats'!BW58,"1")+COUNTIF('Saisie résultats'!BX58,"1")+COUNTIF('Saisie résultats'!BY58,"1")+COUNTIF('Saisie résultats'!BZ58,"1"))</f>
      </c>
      <c r="AC60" s="20">
        <f>IF(ISBLANK('[1]Liste élèves'!B61),"",COUNTIF('Saisie résultats'!CA58,"1")+COUNTIF('Saisie résultats'!CB58,"1"))</f>
      </c>
      <c r="AD60" s="20">
        <f>IF(ISBLANK('[1]Liste élèves'!B61),"",COUNTIF('Saisie résultats'!CC58,"1")+COUNTIF('Saisie résultats'!CD58,"1")+COUNTIF('Saisie résultats'!CE58,"1"))</f>
      </c>
      <c r="AE60" s="20">
        <f>IF(ISBLANK('[1]Liste élèves'!B61),"",COUNTIF('Saisie résultats'!CP58,"1")+COUNTIF('Saisie résultats'!CQ58,"1")+COUNTIF('Saisie résultats'!CR58,"1"))</f>
      </c>
      <c r="AF60" s="20">
        <f>IF(ISBLANK('[1]Liste élèves'!B61),"",COUNTIF('Saisie résultats'!CF58,"1"))</f>
      </c>
      <c r="AG60" s="20">
        <f>IF(ISBLANK('[1]Liste élèves'!B61),"",COUNTIF('Saisie résultats'!CG58,"1"))</f>
      </c>
      <c r="AH60" s="20">
        <f>IF(ISBLANK('[1]Liste élèves'!B61),"",COUNTIF('Saisie résultats'!CI58,"1")+COUNTIF('Saisie résultats'!CJ58,"1"))</f>
      </c>
      <c r="AI60" s="20"/>
      <c r="AJ60" s="20">
        <f>IF(ISBLANK('[1]Liste élèves'!B61),"",COUNTIF('Saisie résultats'!CK58,"1"))</f>
      </c>
      <c r="AK60" s="20">
        <f>IF(ISBLANK('[1]Liste élèves'!B61),"",COUNTIF('Saisie résultats'!CH58,"1")+COUNTIF('Saisie résultats'!CL58,"1"))</f>
      </c>
      <c r="AL60" s="20">
        <f>IF(ISBLANK('[1]Liste élèves'!B61),"",COUNTIF('Saisie résultats'!CM58,"1")+COUNTIF('Saisie résultats'!CN58,"1")+COUNTIF('Saisie résultats'!CO58,"1"))</f>
      </c>
      <c r="AM60" s="20">
        <f>IF(ISBLANK('[1]Liste élèves'!B61),"",COUNTIF('Saisie résultats'!CS58,"1")+COUNTIF('Saisie résultats'!CT58,"1")+COUNTIF('Saisie résultats'!#REF!,"1"))</f>
      </c>
      <c r="IS60"/>
      <c r="IT60"/>
      <c r="IU60"/>
      <c r="IV60"/>
    </row>
    <row r="61" spans="2:256" s="12" customFormat="1" ht="12" customHeight="1">
      <c r="B61" s="18">
        <v>52</v>
      </c>
      <c r="C61" s="21">
        <f>IF(ISBLANK('[1]Liste élèves'!B62),"",('[1]Liste élèves'!B62))</f>
      </c>
      <c r="D61" s="22">
        <f>IF(ISBLANK('[1]Liste élèves'!B62),"",COUNTIF('Saisie résultats'!BC59,"1")+COUNTIF('Saisie résultats'!BD59,"1")+COUNTIF('Saisie résultats'!BE59,"1")+COUNTIF('Saisie résultats'!BF59,"1"))</f>
      </c>
      <c r="E61" s="22">
        <f>IF(ISBLANK('[1]Liste élèves'!B62),"",COUNTIF('Saisie résultats'!D59,"1")+COUNTIF('Saisie résultats'!E59,"1")+COUNTIF('Saisie résultats'!F59,"1")+COUNTIF('Saisie résultats'!G59,"1")+COUNTIF('Saisie résultats'!H59,"1")+COUNTIF('Saisie résultats'!I59,"1"))</f>
      </c>
      <c r="F61" s="22">
        <f>IF(ISBLANK('[1]Liste élèves'!B62),"",COUNTIF('Saisie résultats'!Q59,"1")+COUNTIF('Saisie résultats'!R59,"1")+COUNTIF('Saisie résultats'!S59,"1")+COUNTIF('Saisie résultats'!T59,"1")+COUNTIF('Saisie résultats'!U59,"1"))</f>
      </c>
      <c r="G61" s="22">
        <f>IF(ISBLANK('[1]Liste élèves'!B62),"",COUNTIF('Saisie résultats'!U59,"1")+COUNTIF('Saisie résultats'!V59,"1"))</f>
      </c>
      <c r="H61" s="22">
        <f>IF(ISBLANK('[1]Liste élèves'!B62),"",COUNTIF('Saisie résultats'!M59,"1")+COUNTIF('Saisie résultats'!N59,"1")+COUNTIF('Saisie résultats'!O59,"1")+COUNTIF('Saisie résultats'!P59,"1"))</f>
      </c>
      <c r="I61" s="22">
        <f>IF(ISBLANK('[1]Liste élèves'!B62),"",COUNTIF('Saisie résultats'!AU59,"1")+COUNTIF('Saisie résultats'!BH59,"1"))</f>
      </c>
      <c r="J61" s="22">
        <f>IF(ISBLANK('[1]Liste élèves'!B62),"",COUNTIF('Saisie résultats'!AX59,"1")+COUNTIF('Saisie résultats'!AY59,"1")+COUNTIF('Saisie résultats'!AZ59,"1")+COUNTIF('Saisie résultats'!BA59,"1")+COUNTIF('Saisie résultats'!BB59,"1"))</f>
      </c>
      <c r="K61" s="22">
        <f>IF(ISBLANK('[1]Liste élèves'!B62),"",COUNTIF('Saisie résultats'!BG59,"1")+COUNTIF('Saisie résultats'!BI59,"1")+COUNTIF('Saisie résultats'!BJ59,"1"))</f>
      </c>
      <c r="L61" s="22">
        <f>IF(ISBLANK('[1]Liste élèves'!B62),"",COUNTIF('Saisie résultats'!AL59,"1"))</f>
      </c>
      <c r="M61" s="22">
        <f>IF(ISBLANK('[1]Liste élèves'!B62),"",COUNTIF('Saisie résultats'!AM59,"1")+COUNTIF('Saisie résultats'!AN59,"1")+COUNTIF('Saisie résultats'!AO59,"1")+COUNTIF('Saisie résultats'!BM59,"1"))</f>
      </c>
      <c r="N61" s="22">
        <f>IF(ISBLANK('[1]Liste élèves'!B62),"",COUNTIF('Saisie résultats'!AS59,"1")+COUNTIF('Saisie résultats'!AT59,"1")+COUNTIF('Saisie résultats'!AV59,"1")+COUNTIF('Saisie résultats'!AW59,"1"))</f>
      </c>
      <c r="O61" s="22"/>
      <c r="P61" s="22">
        <f>IF(ISBLANK('[1]Liste élèves'!B62),"",COUNTIF('Saisie résultats'!AA59,"1")+COUNTIF('Saisie résultats'!AB59,"1")+COUNTIF('Saisie résultats'!AC59,"1")+COUNTIF('Saisie résultats'!AD59,"1"))</f>
      </c>
      <c r="Q61" s="22">
        <f>IF(ISBLANK('[1]Liste élèves'!B62),"",COUNTIF('Saisie résultats'!AP59,"1")+COUNTIF('Saisie résultats'!AQ59,"1")+COUNTIF('Saisie résultats'!AR59,"1"))</f>
      </c>
      <c r="R61" s="22">
        <f>IF(ISBLANK('[1]Liste élèves'!B62),"",COUNTIF('Saisie résultats'!X59,"1")+COUNTIF('Saisie résultats'!Y59,"1")+COUNTIF('Saisie résultats'!Z59,"1"))</f>
      </c>
      <c r="S61" s="22"/>
      <c r="T61" s="22">
        <f>IF(ISBLANK('[1]Liste élèves'!B62),"",COUNTIF('Saisie résultats'!J59,"1")+COUNTIF('Saisie résultats'!K59,"1")+COUNTIF('Saisie résultats'!L59,"1"))</f>
      </c>
      <c r="U61" s="22">
        <f>IF(ISBLANK('[1]Liste élèves'!B62),"",COUNTIF('Saisie résultats'!AJ59,"1")+COUNTIF('Saisie résultats'!AK59,"1"))</f>
      </c>
      <c r="V61" s="22">
        <f>IF(ISBLANK('[1]Liste élèves'!B62),"",COUNTIF('Saisie résultats'!AE59,"1")+COUNTIF('Saisie résultats'!AF59,"1")+COUNTIF('Saisie résultats'!AG59,"1")+COUNTIF('Saisie résultats'!AH59,"1")+COUNTIF('Saisie résultats'!AI59,"1"))</f>
      </c>
      <c r="W61" s="22"/>
      <c r="X61" s="22">
        <f>IF(ISBLANK('[1]Liste élèves'!B62),"",COUNTIF('Saisie résultats'!BK59,"1")+COUNTIF('Saisie résultats'!BL59,"1"))</f>
      </c>
      <c r="Y61" s="22">
        <f>IF(ISBLANK('[1]Liste élèves'!B62),"",COUNTIF('Saisie résultats'!BN59,"1")+COUNTIF('Saisie résultats'!BO59,"1")+COUNTIF('Saisie résultats'!BP59,"1"))</f>
      </c>
      <c r="Z61" s="22">
        <f>IF(ISBLANK('[1]Liste élèves'!B62),"",COUNTIF('Saisie résultats'!BQ59,"1")+COUNTIF('Saisie résultats'!BR59,"1")+COUNTIF('Saisie résultats'!BS59,"1"))</f>
      </c>
      <c r="AA61" s="22">
        <f>IF(ISBLANK('[1]Liste élèves'!B62),"",COUNTIF('Saisie résultats'!BT59,"1"))</f>
      </c>
      <c r="AB61" s="22">
        <f>IF(ISBLANK('[1]Liste élèves'!B62),"",COUNTIF('Saisie résultats'!BU59,"1")+COUNTIF('Saisie résultats'!BV59,"1")+COUNTIF('Saisie résultats'!BW59,"1")+COUNTIF('Saisie résultats'!BX59,"1")+COUNTIF('Saisie résultats'!BY59,"1")+COUNTIF('Saisie résultats'!BZ59,"1"))</f>
      </c>
      <c r="AC61" s="22">
        <f>IF(ISBLANK('[1]Liste élèves'!B62),"",COUNTIF('Saisie résultats'!CA59,"1")+COUNTIF('Saisie résultats'!CB59,"1"))</f>
      </c>
      <c r="AD61" s="22">
        <f>IF(ISBLANK('[1]Liste élèves'!B62),"",COUNTIF('Saisie résultats'!CC59,"1")+COUNTIF('Saisie résultats'!CD59,"1")+COUNTIF('Saisie résultats'!CE59,"1"))</f>
      </c>
      <c r="AE61" s="22">
        <f>IF(ISBLANK('[1]Liste élèves'!B62),"",COUNTIF('Saisie résultats'!CP59,"1")+COUNTIF('Saisie résultats'!CQ59,"1")+COUNTIF('Saisie résultats'!CR59,"1"))</f>
      </c>
      <c r="AF61" s="22">
        <f>IF(ISBLANK('[1]Liste élèves'!B62),"",COUNTIF('Saisie résultats'!CF59,"1"))</f>
      </c>
      <c r="AG61" s="22">
        <f>IF(ISBLANK('[1]Liste élèves'!B62),"",COUNTIF('Saisie résultats'!CG59,"1"))</f>
      </c>
      <c r="AH61" s="22">
        <f>IF(ISBLANK('[1]Liste élèves'!B62),"",COUNTIF('Saisie résultats'!CI59,"1")+COUNTIF('Saisie résultats'!CJ59,"1"))</f>
      </c>
      <c r="AI61" s="22"/>
      <c r="AJ61" s="22">
        <f>IF(ISBLANK('[1]Liste élèves'!B62),"",COUNTIF('Saisie résultats'!CK59,"1"))</f>
      </c>
      <c r="AK61" s="22">
        <f>IF(ISBLANK('[1]Liste élèves'!B62),"",COUNTIF('Saisie résultats'!CH59,"1")+COUNTIF('Saisie résultats'!CL59,"1"))</f>
      </c>
      <c r="AL61" s="22">
        <f>IF(ISBLANK('[1]Liste élèves'!B62),"",COUNTIF('Saisie résultats'!CM59,"1")+COUNTIF('Saisie résultats'!CN59,"1")+COUNTIF('Saisie résultats'!CO59,"1"))</f>
      </c>
      <c r="AM61" s="22">
        <f>IF(ISBLANK('[1]Liste élèves'!B62),"",COUNTIF('Saisie résultats'!CS59,"1")+COUNTIF('Saisie résultats'!CT59,"1")+COUNTIF('Saisie résultats'!#REF!,"1"))</f>
      </c>
      <c r="IS61"/>
      <c r="IT61"/>
      <c r="IU61"/>
      <c r="IV61"/>
    </row>
    <row r="62" spans="2:256" s="12" customFormat="1" ht="12" customHeight="1">
      <c r="B62" s="18">
        <v>53</v>
      </c>
      <c r="C62" s="19">
        <f>IF(ISBLANK('[1]Liste élèves'!B63),"",('[1]Liste élèves'!B63))</f>
      </c>
      <c r="D62" s="20">
        <f>IF(ISBLANK('[1]Liste élèves'!B63),"",COUNTIF('Saisie résultats'!BC60,"1")+COUNTIF('Saisie résultats'!BD60,"1")+COUNTIF('Saisie résultats'!BE60,"1")+COUNTIF('Saisie résultats'!BF60,"1"))</f>
      </c>
      <c r="E62" s="20">
        <f>IF(ISBLANK('[1]Liste élèves'!B63),"",COUNTIF('Saisie résultats'!D60,"1")+COUNTIF('Saisie résultats'!E60,"1")+COUNTIF('Saisie résultats'!F60,"1")+COUNTIF('Saisie résultats'!G60,"1")+COUNTIF('Saisie résultats'!H60,"1")+COUNTIF('Saisie résultats'!I60,"1"))</f>
      </c>
      <c r="F62" s="20">
        <f>IF(ISBLANK('[1]Liste élèves'!B63),"",COUNTIF('Saisie résultats'!Q60,"1")+COUNTIF('Saisie résultats'!R60,"1")+COUNTIF('Saisie résultats'!S60,"1")+COUNTIF('Saisie résultats'!T60,"1")+COUNTIF('Saisie résultats'!U60,"1"))</f>
      </c>
      <c r="G62" s="20">
        <f>IF(ISBLANK('[1]Liste élèves'!B63),"",COUNTIF('Saisie résultats'!U60,"1")+COUNTIF('Saisie résultats'!V60,"1"))</f>
      </c>
      <c r="H62" s="20">
        <f>IF(ISBLANK('[1]Liste élèves'!B63),"",COUNTIF('Saisie résultats'!M60,"1")+COUNTIF('Saisie résultats'!N60,"1")+COUNTIF('Saisie résultats'!O60,"1")+COUNTIF('Saisie résultats'!P60,"1"))</f>
      </c>
      <c r="I62" s="20">
        <f>IF(ISBLANK('[1]Liste élèves'!B63),"",COUNTIF('Saisie résultats'!AU60,"1")+COUNTIF('Saisie résultats'!BH60,"1"))</f>
      </c>
      <c r="J62" s="20">
        <f>IF(ISBLANK('[1]Liste élèves'!B63),"",COUNTIF('Saisie résultats'!AX60,"1")+COUNTIF('Saisie résultats'!AY60,"1")+COUNTIF('Saisie résultats'!AZ60,"1")+COUNTIF('Saisie résultats'!BA60,"1")+COUNTIF('Saisie résultats'!BB60,"1"))</f>
      </c>
      <c r="K62" s="20">
        <f>IF(ISBLANK('[1]Liste élèves'!B63),"",COUNTIF('Saisie résultats'!BG60,"1")+COUNTIF('Saisie résultats'!BI60,"1")+COUNTIF('Saisie résultats'!BJ60,"1"))</f>
      </c>
      <c r="L62" s="20">
        <f>IF(ISBLANK('[1]Liste élèves'!B63),"",COUNTIF('Saisie résultats'!AL60,"1"))</f>
      </c>
      <c r="M62" s="20">
        <f>IF(ISBLANK('[1]Liste élèves'!B63),"",COUNTIF('Saisie résultats'!AM60,"1")+COUNTIF('Saisie résultats'!AN60,"1")+COUNTIF('Saisie résultats'!AO60,"1")+COUNTIF('Saisie résultats'!BM60,"1"))</f>
      </c>
      <c r="N62" s="20">
        <f>IF(ISBLANK('[1]Liste élèves'!B63),"",COUNTIF('Saisie résultats'!AS60,"1")+COUNTIF('Saisie résultats'!AT60,"1")+COUNTIF('Saisie résultats'!AV60,"1")+COUNTIF('Saisie résultats'!AW60,"1"))</f>
      </c>
      <c r="O62" s="20"/>
      <c r="P62" s="20">
        <f>IF(ISBLANK('[1]Liste élèves'!B63),"",COUNTIF('Saisie résultats'!AA60,"1")+COUNTIF('Saisie résultats'!AB60,"1")+COUNTIF('Saisie résultats'!AC60,"1")+COUNTIF('Saisie résultats'!AD60,"1"))</f>
      </c>
      <c r="Q62" s="20">
        <f>IF(ISBLANK('[1]Liste élèves'!B63),"",COUNTIF('Saisie résultats'!AP60,"1")+COUNTIF('Saisie résultats'!AQ60,"1")+COUNTIF('Saisie résultats'!AR60,"1"))</f>
      </c>
      <c r="R62" s="20">
        <f>IF(ISBLANK('[1]Liste élèves'!B63),"",COUNTIF('Saisie résultats'!X60,"1")+COUNTIF('Saisie résultats'!Y60,"1")+COUNTIF('Saisie résultats'!Z60,"1"))</f>
      </c>
      <c r="S62" s="20"/>
      <c r="T62" s="20">
        <f>IF(ISBLANK('[1]Liste élèves'!B63),"",COUNTIF('Saisie résultats'!J60,"1")+COUNTIF('Saisie résultats'!K60,"1")+COUNTIF('Saisie résultats'!L60,"1"))</f>
      </c>
      <c r="U62" s="20">
        <f>IF(ISBLANK('[1]Liste élèves'!B63),"",COUNTIF('Saisie résultats'!AJ60,"1")+COUNTIF('Saisie résultats'!AK60,"1"))</f>
      </c>
      <c r="V62" s="20">
        <f>IF(ISBLANK('[1]Liste élèves'!B63),"",COUNTIF('Saisie résultats'!AE60,"1")+COUNTIF('Saisie résultats'!AF60,"1")+COUNTIF('Saisie résultats'!AG60,"1")+COUNTIF('Saisie résultats'!AH60,"1")+COUNTIF('Saisie résultats'!AI60,"1"))</f>
      </c>
      <c r="W62" s="20"/>
      <c r="X62" s="20">
        <f>IF(ISBLANK('[1]Liste élèves'!B63),"",COUNTIF('Saisie résultats'!BK60,"1")+COUNTIF('Saisie résultats'!BL60,"1"))</f>
      </c>
      <c r="Y62" s="20">
        <f>IF(ISBLANK('[1]Liste élèves'!B63),"",COUNTIF('Saisie résultats'!BN60,"1")+COUNTIF('Saisie résultats'!BO60,"1")+COUNTIF('Saisie résultats'!BP60,"1"))</f>
      </c>
      <c r="Z62" s="20">
        <f>IF(ISBLANK('[1]Liste élèves'!B63),"",COUNTIF('Saisie résultats'!BQ60,"1")+COUNTIF('Saisie résultats'!BR60,"1")+COUNTIF('Saisie résultats'!BS60,"1"))</f>
      </c>
      <c r="AA62" s="20">
        <f>IF(ISBLANK('[1]Liste élèves'!B63),"",COUNTIF('Saisie résultats'!BT60,"1"))</f>
      </c>
      <c r="AB62" s="20">
        <f>IF(ISBLANK('[1]Liste élèves'!B63),"",COUNTIF('Saisie résultats'!BU60,"1")+COUNTIF('Saisie résultats'!BV60,"1")+COUNTIF('Saisie résultats'!BW60,"1")+COUNTIF('Saisie résultats'!BX60,"1")+COUNTIF('Saisie résultats'!BY60,"1")+COUNTIF('Saisie résultats'!BZ60,"1"))</f>
      </c>
      <c r="AC62" s="20">
        <f>IF(ISBLANK('[1]Liste élèves'!B63),"",COUNTIF('Saisie résultats'!CA60,"1")+COUNTIF('Saisie résultats'!CB60,"1"))</f>
      </c>
      <c r="AD62" s="20">
        <f>IF(ISBLANK('[1]Liste élèves'!B63),"",COUNTIF('Saisie résultats'!CC60,"1")+COUNTIF('Saisie résultats'!CD60,"1")+COUNTIF('Saisie résultats'!CE60,"1"))</f>
      </c>
      <c r="AE62" s="20">
        <f>IF(ISBLANK('[1]Liste élèves'!B63),"",COUNTIF('Saisie résultats'!CP60,"1")+COUNTIF('Saisie résultats'!CQ60,"1")+COUNTIF('Saisie résultats'!CR60,"1"))</f>
      </c>
      <c r="AF62" s="20">
        <f>IF(ISBLANK('[1]Liste élèves'!B63),"",COUNTIF('Saisie résultats'!CF60,"1"))</f>
      </c>
      <c r="AG62" s="20">
        <f>IF(ISBLANK('[1]Liste élèves'!B63),"",COUNTIF('Saisie résultats'!CG60,"1"))</f>
      </c>
      <c r="AH62" s="20">
        <f>IF(ISBLANK('[1]Liste élèves'!B63),"",COUNTIF('Saisie résultats'!CI60,"1")+COUNTIF('Saisie résultats'!CJ60,"1"))</f>
      </c>
      <c r="AI62" s="20"/>
      <c r="AJ62" s="20">
        <f>IF(ISBLANK('[1]Liste élèves'!B63),"",COUNTIF('Saisie résultats'!CK60,"1"))</f>
      </c>
      <c r="AK62" s="20">
        <f>IF(ISBLANK('[1]Liste élèves'!B63),"",COUNTIF('Saisie résultats'!CH60,"1")+COUNTIF('Saisie résultats'!CL60,"1"))</f>
      </c>
      <c r="AL62" s="20">
        <f>IF(ISBLANK('[1]Liste élèves'!B63),"",COUNTIF('Saisie résultats'!CM60,"1")+COUNTIF('Saisie résultats'!CN60,"1")+COUNTIF('Saisie résultats'!CO60,"1"))</f>
      </c>
      <c r="AM62" s="20">
        <f>IF(ISBLANK('[1]Liste élèves'!B63),"",COUNTIF('Saisie résultats'!CS60,"1")+COUNTIF('Saisie résultats'!CT60,"1")+COUNTIF('Saisie résultats'!#REF!,"1"))</f>
      </c>
      <c r="IS62"/>
      <c r="IT62"/>
      <c r="IU62"/>
      <c r="IV62"/>
    </row>
    <row r="63" spans="2:256" s="12" customFormat="1" ht="12" customHeight="1">
      <c r="B63" s="18">
        <v>54</v>
      </c>
      <c r="C63" s="21">
        <f>IF(ISBLANK('[1]Liste élèves'!B64),"",('[1]Liste élèves'!B64))</f>
      </c>
      <c r="D63" s="22">
        <f>IF(ISBLANK('[1]Liste élèves'!B64),"",COUNTIF('Saisie résultats'!BC61,"1")+COUNTIF('Saisie résultats'!BD61,"1")+COUNTIF('Saisie résultats'!BE61,"1")+COUNTIF('Saisie résultats'!BF61,"1"))</f>
      </c>
      <c r="E63" s="22">
        <f>IF(ISBLANK('[1]Liste élèves'!B64),"",COUNTIF('Saisie résultats'!D61,"1")+COUNTIF('Saisie résultats'!E61,"1")+COUNTIF('Saisie résultats'!F61,"1")+COUNTIF('Saisie résultats'!G61,"1")+COUNTIF('Saisie résultats'!H61,"1")+COUNTIF('Saisie résultats'!I61,"1"))</f>
      </c>
      <c r="F63" s="22">
        <f>IF(ISBLANK('[1]Liste élèves'!B64),"",COUNTIF('Saisie résultats'!Q61,"1")+COUNTIF('Saisie résultats'!R61,"1")+COUNTIF('Saisie résultats'!S61,"1")+COUNTIF('Saisie résultats'!T61,"1")+COUNTIF('Saisie résultats'!U61,"1"))</f>
      </c>
      <c r="G63" s="22">
        <f>IF(ISBLANK('[1]Liste élèves'!B64),"",COUNTIF('Saisie résultats'!U61,"1")+COUNTIF('Saisie résultats'!V61,"1"))</f>
      </c>
      <c r="H63" s="22">
        <f>IF(ISBLANK('[1]Liste élèves'!B64),"",COUNTIF('Saisie résultats'!M61,"1")+COUNTIF('Saisie résultats'!N61,"1")+COUNTIF('Saisie résultats'!O61,"1")+COUNTIF('Saisie résultats'!P61,"1"))</f>
      </c>
      <c r="I63" s="22">
        <f>IF(ISBLANK('[1]Liste élèves'!B64),"",COUNTIF('Saisie résultats'!AU61,"1")+COUNTIF('Saisie résultats'!BH61,"1"))</f>
      </c>
      <c r="J63" s="22">
        <f>IF(ISBLANK('[1]Liste élèves'!B64),"",COUNTIF('Saisie résultats'!AX61,"1")+COUNTIF('Saisie résultats'!AY61,"1")+COUNTIF('Saisie résultats'!AZ61,"1")+COUNTIF('Saisie résultats'!BA61,"1")+COUNTIF('Saisie résultats'!BB61,"1"))</f>
      </c>
      <c r="K63" s="22">
        <f>IF(ISBLANK('[1]Liste élèves'!B64),"",COUNTIF('Saisie résultats'!BG61,"1")+COUNTIF('Saisie résultats'!BI61,"1")+COUNTIF('Saisie résultats'!BJ61,"1"))</f>
      </c>
      <c r="L63" s="22">
        <f>IF(ISBLANK('[1]Liste élèves'!B64),"",COUNTIF('Saisie résultats'!AL61,"1"))</f>
      </c>
      <c r="M63" s="22">
        <f>IF(ISBLANK('[1]Liste élèves'!B64),"",COUNTIF('Saisie résultats'!AM61,"1")+COUNTIF('Saisie résultats'!AN61,"1")+COUNTIF('Saisie résultats'!AO61,"1")+COUNTIF('Saisie résultats'!BM61,"1"))</f>
      </c>
      <c r="N63" s="22">
        <f>IF(ISBLANK('[1]Liste élèves'!B64),"",COUNTIF('Saisie résultats'!AS61,"1")+COUNTIF('Saisie résultats'!AT61,"1")+COUNTIF('Saisie résultats'!AV61,"1")+COUNTIF('Saisie résultats'!AW61,"1"))</f>
      </c>
      <c r="O63" s="22"/>
      <c r="P63" s="22">
        <f>IF(ISBLANK('[1]Liste élèves'!B64),"",COUNTIF('Saisie résultats'!AA61,"1")+COUNTIF('Saisie résultats'!AB61,"1")+COUNTIF('Saisie résultats'!AC61,"1")+COUNTIF('Saisie résultats'!AD61,"1"))</f>
      </c>
      <c r="Q63" s="22">
        <f>IF(ISBLANK('[1]Liste élèves'!B64),"",COUNTIF('Saisie résultats'!AP61,"1")+COUNTIF('Saisie résultats'!AQ61,"1")+COUNTIF('Saisie résultats'!AR61,"1"))</f>
      </c>
      <c r="R63" s="22">
        <f>IF(ISBLANK('[1]Liste élèves'!B64),"",COUNTIF('Saisie résultats'!X61,"1")+COUNTIF('Saisie résultats'!Y61,"1")+COUNTIF('Saisie résultats'!Z61,"1"))</f>
      </c>
      <c r="S63" s="22"/>
      <c r="T63" s="22">
        <f>IF(ISBLANK('[1]Liste élèves'!B64),"",COUNTIF('Saisie résultats'!J61,"1")+COUNTIF('Saisie résultats'!K61,"1")+COUNTIF('Saisie résultats'!L61,"1"))</f>
      </c>
      <c r="U63" s="22">
        <f>IF(ISBLANK('[1]Liste élèves'!B64),"",COUNTIF('Saisie résultats'!AJ61,"1")+COUNTIF('Saisie résultats'!AK61,"1"))</f>
      </c>
      <c r="V63" s="22">
        <f>IF(ISBLANK('[1]Liste élèves'!B64),"",COUNTIF('Saisie résultats'!AE61,"1")+COUNTIF('Saisie résultats'!AF61,"1")+COUNTIF('Saisie résultats'!AG61,"1")+COUNTIF('Saisie résultats'!AH61,"1")+COUNTIF('Saisie résultats'!AI61,"1"))</f>
      </c>
      <c r="W63" s="22"/>
      <c r="X63" s="22">
        <f>IF(ISBLANK('[1]Liste élèves'!B64),"",COUNTIF('Saisie résultats'!BK61,"1")+COUNTIF('Saisie résultats'!BL61,"1"))</f>
      </c>
      <c r="Y63" s="22">
        <f>IF(ISBLANK('[1]Liste élèves'!B64),"",COUNTIF('Saisie résultats'!BN61,"1")+COUNTIF('Saisie résultats'!BO61,"1")+COUNTIF('Saisie résultats'!BP61,"1"))</f>
      </c>
      <c r="Z63" s="22">
        <f>IF(ISBLANK('[1]Liste élèves'!B64),"",COUNTIF('Saisie résultats'!BQ61,"1")+COUNTIF('Saisie résultats'!BR61,"1")+COUNTIF('Saisie résultats'!BS61,"1"))</f>
      </c>
      <c r="AA63" s="22">
        <f>IF(ISBLANK('[1]Liste élèves'!B64),"",COUNTIF('Saisie résultats'!BT61,"1"))</f>
      </c>
      <c r="AB63" s="22">
        <f>IF(ISBLANK('[1]Liste élèves'!B64),"",COUNTIF('Saisie résultats'!BU61,"1")+COUNTIF('Saisie résultats'!BV61,"1")+COUNTIF('Saisie résultats'!BW61,"1")+COUNTIF('Saisie résultats'!BX61,"1")+COUNTIF('Saisie résultats'!BY61,"1")+COUNTIF('Saisie résultats'!BZ61,"1"))</f>
      </c>
      <c r="AC63" s="22">
        <f>IF(ISBLANK('[1]Liste élèves'!B64),"",COUNTIF('Saisie résultats'!CA61,"1")+COUNTIF('Saisie résultats'!CB61,"1"))</f>
      </c>
      <c r="AD63" s="22">
        <f>IF(ISBLANK('[1]Liste élèves'!B64),"",COUNTIF('Saisie résultats'!CC61,"1")+COUNTIF('Saisie résultats'!CD61,"1")+COUNTIF('Saisie résultats'!CE61,"1"))</f>
      </c>
      <c r="AE63" s="22">
        <f>IF(ISBLANK('[1]Liste élèves'!B64),"",COUNTIF('Saisie résultats'!CP61,"1")+COUNTIF('Saisie résultats'!CQ61,"1")+COUNTIF('Saisie résultats'!CR61,"1"))</f>
      </c>
      <c r="AF63" s="22">
        <f>IF(ISBLANK('[1]Liste élèves'!B64),"",COUNTIF('Saisie résultats'!CF61,"1"))</f>
      </c>
      <c r="AG63" s="22">
        <f>IF(ISBLANK('[1]Liste élèves'!B64),"",COUNTIF('Saisie résultats'!CG61,"1"))</f>
      </c>
      <c r="AH63" s="22">
        <f>IF(ISBLANK('[1]Liste élèves'!B64),"",COUNTIF('Saisie résultats'!CI61,"1")+COUNTIF('Saisie résultats'!CJ61,"1"))</f>
      </c>
      <c r="AI63" s="22"/>
      <c r="AJ63" s="22">
        <f>IF(ISBLANK('[1]Liste élèves'!B64),"",COUNTIF('Saisie résultats'!CK61,"1"))</f>
      </c>
      <c r="AK63" s="22">
        <f>IF(ISBLANK('[1]Liste élèves'!B64),"",COUNTIF('Saisie résultats'!CH61,"1")+COUNTIF('Saisie résultats'!CL61,"1"))</f>
      </c>
      <c r="AL63" s="22">
        <f>IF(ISBLANK('[1]Liste élèves'!B64),"",COUNTIF('Saisie résultats'!CM61,"1")+COUNTIF('Saisie résultats'!CN61,"1")+COUNTIF('Saisie résultats'!CO61,"1"))</f>
      </c>
      <c r="AM63" s="22">
        <f>IF(ISBLANK('[1]Liste élèves'!B64),"",COUNTIF('Saisie résultats'!CS61,"1")+COUNTIF('Saisie résultats'!CT61,"1")+COUNTIF('Saisie résultats'!#REF!,"1"))</f>
      </c>
      <c r="IS63"/>
      <c r="IT63"/>
      <c r="IU63"/>
      <c r="IV63"/>
    </row>
    <row r="64" spans="2:256" s="12" customFormat="1" ht="12" customHeight="1">
      <c r="B64" s="18">
        <v>55</v>
      </c>
      <c r="C64" s="19">
        <f>IF(ISBLANK('[1]Liste élèves'!B65),"",('[1]Liste élèves'!B65))</f>
      </c>
      <c r="D64" s="20">
        <f>IF(ISBLANK('[1]Liste élèves'!B65),"",COUNTIF('Saisie résultats'!BC62,"1")+COUNTIF('Saisie résultats'!BD62,"1")+COUNTIF('Saisie résultats'!BE62,"1")+COUNTIF('Saisie résultats'!BF62,"1"))</f>
      </c>
      <c r="E64" s="20">
        <f>IF(ISBLANK('[1]Liste élèves'!B65),"",COUNTIF('Saisie résultats'!D62,"1")+COUNTIF('Saisie résultats'!E62,"1")+COUNTIF('Saisie résultats'!F62,"1")+COUNTIF('Saisie résultats'!G62,"1")+COUNTIF('Saisie résultats'!H62,"1")+COUNTIF('Saisie résultats'!I62,"1"))</f>
      </c>
      <c r="F64" s="20">
        <f>IF(ISBLANK('[1]Liste élèves'!B65),"",COUNTIF('Saisie résultats'!Q62,"1")+COUNTIF('Saisie résultats'!R62,"1")+COUNTIF('Saisie résultats'!S62,"1")+COUNTIF('Saisie résultats'!T62,"1")+COUNTIF('Saisie résultats'!U62,"1"))</f>
      </c>
      <c r="G64" s="20">
        <f>IF(ISBLANK('[1]Liste élèves'!B65),"",COUNTIF('Saisie résultats'!U62,"1")+COUNTIF('Saisie résultats'!V62,"1"))</f>
      </c>
      <c r="H64" s="20">
        <f>IF(ISBLANK('[1]Liste élèves'!B65),"",COUNTIF('Saisie résultats'!M62,"1")+COUNTIF('Saisie résultats'!N62,"1")+COUNTIF('Saisie résultats'!O62,"1")+COUNTIF('Saisie résultats'!P62,"1"))</f>
      </c>
      <c r="I64" s="20">
        <f>IF(ISBLANK('[1]Liste élèves'!B65),"",COUNTIF('Saisie résultats'!AU62,"1")+COUNTIF('Saisie résultats'!BH62,"1"))</f>
      </c>
      <c r="J64" s="20">
        <f>IF(ISBLANK('[1]Liste élèves'!B65),"",COUNTIF('Saisie résultats'!AX62,"1")+COUNTIF('Saisie résultats'!AY62,"1")+COUNTIF('Saisie résultats'!AZ62,"1")+COUNTIF('Saisie résultats'!BA62,"1")+COUNTIF('Saisie résultats'!BB62,"1"))</f>
      </c>
      <c r="K64" s="20">
        <f>IF(ISBLANK('[1]Liste élèves'!B65),"",COUNTIF('Saisie résultats'!BG62,"1")+COUNTIF('Saisie résultats'!BI62,"1")+COUNTIF('Saisie résultats'!BJ62,"1"))</f>
      </c>
      <c r="L64" s="20">
        <f>IF(ISBLANK('[1]Liste élèves'!B65),"",COUNTIF('Saisie résultats'!AL62,"1"))</f>
      </c>
      <c r="M64" s="20">
        <f>IF(ISBLANK('[1]Liste élèves'!B65),"",COUNTIF('Saisie résultats'!AM62,"1")+COUNTIF('Saisie résultats'!AN62,"1")+COUNTIF('Saisie résultats'!AO62,"1")+COUNTIF('Saisie résultats'!BM62,"1"))</f>
      </c>
      <c r="N64" s="20">
        <f>IF(ISBLANK('[1]Liste élèves'!B65),"",COUNTIF('Saisie résultats'!AS62,"1")+COUNTIF('Saisie résultats'!AT62,"1")+COUNTIF('Saisie résultats'!AV62,"1")+COUNTIF('Saisie résultats'!AW62,"1"))</f>
      </c>
      <c r="O64" s="20"/>
      <c r="P64" s="20">
        <f>IF(ISBLANK('[1]Liste élèves'!B65),"",COUNTIF('Saisie résultats'!AA62,"1")+COUNTIF('Saisie résultats'!AB62,"1")+COUNTIF('Saisie résultats'!AC62,"1")+COUNTIF('Saisie résultats'!AD62,"1"))</f>
      </c>
      <c r="Q64" s="20">
        <f>IF(ISBLANK('[1]Liste élèves'!B65),"",COUNTIF('Saisie résultats'!AP62,"1")+COUNTIF('Saisie résultats'!AQ62,"1")+COUNTIF('Saisie résultats'!AR62,"1"))</f>
      </c>
      <c r="R64" s="20">
        <f>IF(ISBLANK('[1]Liste élèves'!B65),"",COUNTIF('Saisie résultats'!X62,"1")+COUNTIF('Saisie résultats'!Y62,"1")+COUNTIF('Saisie résultats'!Z62,"1"))</f>
      </c>
      <c r="S64" s="20"/>
      <c r="T64" s="20">
        <f>IF(ISBLANK('[1]Liste élèves'!B65),"",COUNTIF('Saisie résultats'!J62,"1")+COUNTIF('Saisie résultats'!K62,"1")+COUNTIF('Saisie résultats'!L62,"1"))</f>
      </c>
      <c r="U64" s="20">
        <f>IF(ISBLANK('[1]Liste élèves'!B65),"",COUNTIF('Saisie résultats'!AJ62,"1")+COUNTIF('Saisie résultats'!AK62,"1"))</f>
      </c>
      <c r="V64" s="20">
        <f>IF(ISBLANK('[1]Liste élèves'!B65),"",COUNTIF('Saisie résultats'!AE62,"1")+COUNTIF('Saisie résultats'!AF62,"1")+COUNTIF('Saisie résultats'!AG62,"1")+COUNTIF('Saisie résultats'!AH62,"1")+COUNTIF('Saisie résultats'!AI62,"1"))</f>
      </c>
      <c r="W64" s="20"/>
      <c r="X64" s="20">
        <f>IF(ISBLANK('[1]Liste élèves'!B65),"",COUNTIF('Saisie résultats'!BK62,"1")+COUNTIF('Saisie résultats'!BL62,"1"))</f>
      </c>
      <c r="Y64" s="20">
        <f>IF(ISBLANK('[1]Liste élèves'!B65),"",COUNTIF('Saisie résultats'!BN62,"1")+COUNTIF('Saisie résultats'!BO62,"1")+COUNTIF('Saisie résultats'!BP62,"1"))</f>
      </c>
      <c r="Z64" s="20">
        <f>IF(ISBLANK('[1]Liste élèves'!B65),"",COUNTIF('Saisie résultats'!BQ62,"1")+COUNTIF('Saisie résultats'!BR62,"1")+COUNTIF('Saisie résultats'!BS62,"1"))</f>
      </c>
      <c r="AA64" s="20">
        <f>IF(ISBLANK('[1]Liste élèves'!B65),"",COUNTIF('Saisie résultats'!BT62,"1"))</f>
      </c>
      <c r="AB64" s="20">
        <f>IF(ISBLANK('[1]Liste élèves'!B65),"",COUNTIF('Saisie résultats'!BU62,"1")+COUNTIF('Saisie résultats'!BV62,"1")+COUNTIF('Saisie résultats'!BW62,"1")+COUNTIF('Saisie résultats'!BX62,"1")+COUNTIF('Saisie résultats'!BY62,"1")+COUNTIF('Saisie résultats'!BZ62,"1"))</f>
      </c>
      <c r="AC64" s="20">
        <f>IF(ISBLANK('[1]Liste élèves'!B65),"",COUNTIF('Saisie résultats'!CA62,"1")+COUNTIF('Saisie résultats'!CB62,"1"))</f>
      </c>
      <c r="AD64" s="20">
        <f>IF(ISBLANK('[1]Liste élèves'!B65),"",COUNTIF('Saisie résultats'!CC62,"1")+COUNTIF('Saisie résultats'!CD62,"1")+COUNTIF('Saisie résultats'!CE62,"1"))</f>
      </c>
      <c r="AE64" s="20">
        <f>IF(ISBLANK('[1]Liste élèves'!B65),"",COUNTIF('Saisie résultats'!CP62,"1")+COUNTIF('Saisie résultats'!CQ62,"1")+COUNTIF('Saisie résultats'!CR62,"1"))</f>
      </c>
      <c r="AF64" s="20">
        <f>IF(ISBLANK('[1]Liste élèves'!B65),"",COUNTIF('Saisie résultats'!CF62,"1"))</f>
      </c>
      <c r="AG64" s="20">
        <f>IF(ISBLANK('[1]Liste élèves'!B65),"",COUNTIF('Saisie résultats'!CG62,"1"))</f>
      </c>
      <c r="AH64" s="20">
        <f>IF(ISBLANK('[1]Liste élèves'!B65),"",COUNTIF('Saisie résultats'!CI62,"1")+COUNTIF('Saisie résultats'!CJ62,"1"))</f>
      </c>
      <c r="AI64" s="20"/>
      <c r="AJ64" s="20">
        <f>IF(ISBLANK('[1]Liste élèves'!B65),"",COUNTIF('Saisie résultats'!CK62,"1"))</f>
      </c>
      <c r="AK64" s="20">
        <f>IF(ISBLANK('[1]Liste élèves'!B65),"",COUNTIF('Saisie résultats'!CH62,"1")+COUNTIF('Saisie résultats'!CL62,"1"))</f>
      </c>
      <c r="AL64" s="20">
        <f>IF(ISBLANK('[1]Liste élèves'!B65),"",COUNTIF('Saisie résultats'!CM62,"1")+COUNTIF('Saisie résultats'!CN62,"1")+COUNTIF('Saisie résultats'!CO62,"1"))</f>
      </c>
      <c r="AM64" s="20">
        <f>IF(ISBLANK('[1]Liste élèves'!B65),"",COUNTIF('Saisie résultats'!CS62,"1")+COUNTIF('Saisie résultats'!CT62,"1")+COUNTIF('Saisie résultats'!#REF!,"1"))</f>
      </c>
      <c r="IS64"/>
      <c r="IT64"/>
      <c r="IU64"/>
      <c r="IV64"/>
    </row>
    <row r="65" spans="2:256" s="12" customFormat="1" ht="12" customHeight="1">
      <c r="B65" s="18">
        <v>56</v>
      </c>
      <c r="C65" s="21">
        <f>IF(ISBLANK('[1]Liste élèves'!B66),"",('[1]Liste élèves'!B66))</f>
      </c>
      <c r="D65" s="22">
        <f>IF(ISBLANK('[1]Liste élèves'!B66),"",COUNTIF('Saisie résultats'!BC63,"1")+COUNTIF('Saisie résultats'!BD63,"1")+COUNTIF('Saisie résultats'!BE63,"1")+COUNTIF('Saisie résultats'!BF63,"1"))</f>
      </c>
      <c r="E65" s="22">
        <f>IF(ISBLANK('[1]Liste élèves'!B66),"",COUNTIF('Saisie résultats'!D63,"1")+COUNTIF('Saisie résultats'!E63,"1")+COUNTIF('Saisie résultats'!F63,"1")+COUNTIF('Saisie résultats'!G63,"1")+COUNTIF('Saisie résultats'!H63,"1")+COUNTIF('Saisie résultats'!I63,"1"))</f>
      </c>
      <c r="F65" s="22">
        <f>IF(ISBLANK('[1]Liste élèves'!B66),"",COUNTIF('Saisie résultats'!Q63,"1")+COUNTIF('Saisie résultats'!R63,"1")+COUNTIF('Saisie résultats'!S63,"1")+COUNTIF('Saisie résultats'!T63,"1")+COUNTIF('Saisie résultats'!U63,"1"))</f>
      </c>
      <c r="G65" s="22">
        <f>IF(ISBLANK('[1]Liste élèves'!B66),"",COUNTIF('Saisie résultats'!U63,"1")+COUNTIF('Saisie résultats'!V63,"1"))</f>
      </c>
      <c r="H65" s="22">
        <f>IF(ISBLANK('[1]Liste élèves'!B66),"",COUNTIF('Saisie résultats'!M63,"1")+COUNTIF('Saisie résultats'!N63,"1")+COUNTIF('Saisie résultats'!O63,"1")+COUNTIF('Saisie résultats'!P63,"1"))</f>
      </c>
      <c r="I65" s="22">
        <f>IF(ISBLANK('[1]Liste élèves'!B66),"",COUNTIF('Saisie résultats'!AU63,"1")+COUNTIF('Saisie résultats'!BH63,"1"))</f>
      </c>
      <c r="J65" s="22">
        <f>IF(ISBLANK('[1]Liste élèves'!B66),"",COUNTIF('Saisie résultats'!AX63,"1")+COUNTIF('Saisie résultats'!AY63,"1")+COUNTIF('Saisie résultats'!AZ63,"1")+COUNTIF('Saisie résultats'!BA63,"1")+COUNTIF('Saisie résultats'!BB63,"1"))</f>
      </c>
      <c r="K65" s="22">
        <f>IF(ISBLANK('[1]Liste élèves'!B66),"",COUNTIF('Saisie résultats'!BG63,"1")+COUNTIF('Saisie résultats'!BI63,"1")+COUNTIF('Saisie résultats'!BJ63,"1"))</f>
      </c>
      <c r="L65" s="22">
        <f>IF(ISBLANK('[1]Liste élèves'!B66),"",COUNTIF('Saisie résultats'!AL63,"1"))</f>
      </c>
      <c r="M65" s="22">
        <f>IF(ISBLANK('[1]Liste élèves'!B66),"",COUNTIF('Saisie résultats'!AM63,"1")+COUNTIF('Saisie résultats'!AN63,"1")+COUNTIF('Saisie résultats'!AO63,"1")+COUNTIF('Saisie résultats'!BM63,"1"))</f>
      </c>
      <c r="N65" s="22">
        <f>IF(ISBLANK('[1]Liste élèves'!B66),"",COUNTIF('Saisie résultats'!AS63,"1")+COUNTIF('Saisie résultats'!AT63,"1")+COUNTIF('Saisie résultats'!AV63,"1")+COUNTIF('Saisie résultats'!AW63,"1"))</f>
      </c>
      <c r="O65" s="22"/>
      <c r="P65" s="22">
        <f>IF(ISBLANK('[1]Liste élèves'!B66),"",COUNTIF('Saisie résultats'!AA63,"1")+COUNTIF('Saisie résultats'!AB63,"1")+COUNTIF('Saisie résultats'!AC63,"1")+COUNTIF('Saisie résultats'!AD63,"1"))</f>
      </c>
      <c r="Q65" s="22">
        <f>IF(ISBLANK('[1]Liste élèves'!B66),"",COUNTIF('Saisie résultats'!AP63,"1")+COUNTIF('Saisie résultats'!AQ63,"1")+COUNTIF('Saisie résultats'!AR63,"1"))</f>
      </c>
      <c r="R65" s="22">
        <f>IF(ISBLANK('[1]Liste élèves'!B66),"",COUNTIF('Saisie résultats'!X63,"1")+COUNTIF('Saisie résultats'!Y63,"1")+COUNTIF('Saisie résultats'!Z63,"1"))</f>
      </c>
      <c r="S65" s="22"/>
      <c r="T65" s="22">
        <f>IF(ISBLANK('[1]Liste élèves'!B66),"",COUNTIF('Saisie résultats'!J63,"1")+COUNTIF('Saisie résultats'!K63,"1")+COUNTIF('Saisie résultats'!L63,"1"))</f>
      </c>
      <c r="U65" s="22">
        <f>IF(ISBLANK('[1]Liste élèves'!B66),"",COUNTIF('Saisie résultats'!AJ63,"1")+COUNTIF('Saisie résultats'!AK63,"1"))</f>
      </c>
      <c r="V65" s="22">
        <f>IF(ISBLANK('[1]Liste élèves'!B66),"",COUNTIF('Saisie résultats'!AE63,"1")+COUNTIF('Saisie résultats'!AF63,"1")+COUNTIF('Saisie résultats'!AG63,"1")+COUNTIF('Saisie résultats'!AH63,"1")+COUNTIF('Saisie résultats'!AI63,"1"))</f>
      </c>
      <c r="W65" s="22"/>
      <c r="X65" s="22">
        <f>IF(ISBLANK('[1]Liste élèves'!B66),"",COUNTIF('Saisie résultats'!BK63,"1")+COUNTIF('Saisie résultats'!BL63,"1"))</f>
      </c>
      <c r="Y65" s="22">
        <f>IF(ISBLANK('[1]Liste élèves'!B66),"",COUNTIF('Saisie résultats'!BN63,"1")+COUNTIF('Saisie résultats'!BO63,"1")+COUNTIF('Saisie résultats'!BP63,"1"))</f>
      </c>
      <c r="Z65" s="22">
        <f>IF(ISBLANK('[1]Liste élèves'!B66),"",COUNTIF('Saisie résultats'!BQ63,"1")+COUNTIF('Saisie résultats'!BR63,"1")+COUNTIF('Saisie résultats'!BS63,"1"))</f>
      </c>
      <c r="AA65" s="22">
        <f>IF(ISBLANK('[1]Liste élèves'!B66),"",COUNTIF('Saisie résultats'!BT63,"1"))</f>
      </c>
      <c r="AB65" s="22">
        <f>IF(ISBLANK('[1]Liste élèves'!B66),"",COUNTIF('Saisie résultats'!BU63,"1")+COUNTIF('Saisie résultats'!BV63,"1")+COUNTIF('Saisie résultats'!BW63,"1")+COUNTIF('Saisie résultats'!BX63,"1")+COUNTIF('Saisie résultats'!BY63,"1")+COUNTIF('Saisie résultats'!BZ63,"1"))</f>
      </c>
      <c r="AC65" s="22">
        <f>IF(ISBLANK('[1]Liste élèves'!B66),"",COUNTIF('Saisie résultats'!CA63,"1")+COUNTIF('Saisie résultats'!CB63,"1"))</f>
      </c>
      <c r="AD65" s="22">
        <f>IF(ISBLANK('[1]Liste élèves'!B66),"",COUNTIF('Saisie résultats'!CC63,"1")+COUNTIF('Saisie résultats'!CD63,"1")+COUNTIF('Saisie résultats'!CE63,"1"))</f>
      </c>
      <c r="AE65" s="22">
        <f>IF(ISBLANK('[1]Liste élèves'!B66),"",COUNTIF('Saisie résultats'!CP63,"1")+COUNTIF('Saisie résultats'!CQ63,"1")+COUNTIF('Saisie résultats'!CR63,"1"))</f>
      </c>
      <c r="AF65" s="22">
        <f>IF(ISBLANK('[1]Liste élèves'!B66),"",COUNTIF('Saisie résultats'!CF63,"1"))</f>
      </c>
      <c r="AG65" s="22">
        <f>IF(ISBLANK('[1]Liste élèves'!B66),"",COUNTIF('Saisie résultats'!CG63,"1"))</f>
      </c>
      <c r="AH65" s="22">
        <f>IF(ISBLANK('[1]Liste élèves'!B66),"",COUNTIF('Saisie résultats'!CI63,"1")+COUNTIF('Saisie résultats'!CJ63,"1"))</f>
      </c>
      <c r="AI65" s="22"/>
      <c r="AJ65" s="22">
        <f>IF(ISBLANK('[1]Liste élèves'!B66),"",COUNTIF('Saisie résultats'!CK63,"1"))</f>
      </c>
      <c r="AK65" s="22">
        <f>IF(ISBLANK('[1]Liste élèves'!B66),"",COUNTIF('Saisie résultats'!CH63,"1")+COUNTIF('Saisie résultats'!CL63,"1"))</f>
      </c>
      <c r="AL65" s="22">
        <f>IF(ISBLANK('[1]Liste élèves'!B66),"",COUNTIF('Saisie résultats'!CM63,"1")+COUNTIF('Saisie résultats'!CN63,"1")+COUNTIF('Saisie résultats'!CO63,"1"))</f>
      </c>
      <c r="AM65" s="22">
        <f>IF(ISBLANK('[1]Liste élèves'!B66),"",COUNTIF('Saisie résultats'!CS63,"1")+COUNTIF('Saisie résultats'!CT63,"1")+COUNTIF('Saisie résultats'!#REF!,"1"))</f>
      </c>
      <c r="IS65"/>
      <c r="IT65"/>
      <c r="IU65"/>
      <c r="IV65"/>
    </row>
    <row r="66" spans="2:256" s="12" customFormat="1" ht="12" customHeight="1">
      <c r="B66" s="18">
        <v>57</v>
      </c>
      <c r="C66" s="19">
        <f>IF(ISBLANK('[1]Liste élèves'!B67),"",('[1]Liste élèves'!B67))</f>
      </c>
      <c r="D66" s="20">
        <f>IF(ISBLANK('[1]Liste élèves'!B67),"",COUNTIF('Saisie résultats'!BC64,"1")+COUNTIF('Saisie résultats'!BD64,"1")+COUNTIF('Saisie résultats'!BE64,"1")+COUNTIF('Saisie résultats'!BF64,"1"))</f>
      </c>
      <c r="E66" s="20">
        <f>IF(ISBLANK('[1]Liste élèves'!B67),"",COUNTIF('Saisie résultats'!D64,"1")+COUNTIF('Saisie résultats'!E64,"1")+COUNTIF('Saisie résultats'!F64,"1")+COUNTIF('Saisie résultats'!G64,"1")+COUNTIF('Saisie résultats'!H64,"1")+COUNTIF('Saisie résultats'!I64,"1"))</f>
      </c>
      <c r="F66" s="20">
        <f>IF(ISBLANK('[1]Liste élèves'!B67),"",COUNTIF('Saisie résultats'!Q64,"1")+COUNTIF('Saisie résultats'!R64,"1")+COUNTIF('Saisie résultats'!S64,"1")+COUNTIF('Saisie résultats'!T64,"1")+COUNTIF('Saisie résultats'!U64,"1"))</f>
      </c>
      <c r="G66" s="20">
        <f>IF(ISBLANK('[1]Liste élèves'!B67),"",COUNTIF('Saisie résultats'!U64,"1")+COUNTIF('Saisie résultats'!V64,"1"))</f>
      </c>
      <c r="H66" s="20">
        <f>IF(ISBLANK('[1]Liste élèves'!B67),"",COUNTIF('Saisie résultats'!M64,"1")+COUNTIF('Saisie résultats'!N64,"1")+COUNTIF('Saisie résultats'!O64,"1")+COUNTIF('Saisie résultats'!P64,"1"))</f>
      </c>
      <c r="I66" s="20">
        <f>IF(ISBLANK('[1]Liste élèves'!B67),"",COUNTIF('Saisie résultats'!AU64,"1")+COUNTIF('Saisie résultats'!BH64,"1"))</f>
      </c>
      <c r="J66" s="20">
        <f>IF(ISBLANK('[1]Liste élèves'!B67),"",COUNTIF('Saisie résultats'!AX64,"1")+COUNTIF('Saisie résultats'!AY64,"1")+COUNTIF('Saisie résultats'!AZ64,"1")+COUNTIF('Saisie résultats'!BA64,"1")+COUNTIF('Saisie résultats'!BB64,"1"))</f>
      </c>
      <c r="K66" s="20">
        <f>IF(ISBLANK('[1]Liste élèves'!B67),"",COUNTIF('Saisie résultats'!BG64,"1")+COUNTIF('Saisie résultats'!BI64,"1")+COUNTIF('Saisie résultats'!BJ64,"1"))</f>
      </c>
      <c r="L66" s="20">
        <f>IF(ISBLANK('[1]Liste élèves'!B67),"",COUNTIF('Saisie résultats'!AL64,"1"))</f>
      </c>
      <c r="M66" s="20">
        <f>IF(ISBLANK('[1]Liste élèves'!B67),"",COUNTIF('Saisie résultats'!AM64,"1")+COUNTIF('Saisie résultats'!AN64,"1")+COUNTIF('Saisie résultats'!AO64,"1")+COUNTIF('Saisie résultats'!BM64,"1"))</f>
      </c>
      <c r="N66" s="20">
        <f>IF(ISBLANK('[1]Liste élèves'!B67),"",COUNTIF('Saisie résultats'!AS64,"1")+COUNTIF('Saisie résultats'!AT64,"1")+COUNTIF('Saisie résultats'!AV64,"1")+COUNTIF('Saisie résultats'!AW64,"1"))</f>
      </c>
      <c r="O66" s="20"/>
      <c r="P66" s="20">
        <f>IF(ISBLANK('[1]Liste élèves'!B67),"",COUNTIF('Saisie résultats'!AA64,"1")+COUNTIF('Saisie résultats'!AB64,"1")+COUNTIF('Saisie résultats'!AC64,"1")+COUNTIF('Saisie résultats'!AD64,"1"))</f>
      </c>
      <c r="Q66" s="20">
        <f>IF(ISBLANK('[1]Liste élèves'!B67),"",COUNTIF('Saisie résultats'!AP64,"1")+COUNTIF('Saisie résultats'!AQ64,"1")+COUNTIF('Saisie résultats'!AR64,"1"))</f>
      </c>
      <c r="R66" s="20">
        <f>IF(ISBLANK('[1]Liste élèves'!B67),"",COUNTIF('Saisie résultats'!X64,"1")+COUNTIF('Saisie résultats'!Y64,"1")+COUNTIF('Saisie résultats'!Z64,"1"))</f>
      </c>
      <c r="S66" s="20"/>
      <c r="T66" s="20">
        <f>IF(ISBLANK('[1]Liste élèves'!B67),"",COUNTIF('Saisie résultats'!J64,"1")+COUNTIF('Saisie résultats'!K64,"1")+COUNTIF('Saisie résultats'!L64,"1"))</f>
      </c>
      <c r="U66" s="20">
        <f>IF(ISBLANK('[1]Liste élèves'!B67),"",COUNTIF('Saisie résultats'!AJ64,"1")+COUNTIF('Saisie résultats'!AK64,"1"))</f>
      </c>
      <c r="V66" s="20">
        <f>IF(ISBLANK('[1]Liste élèves'!B67),"",COUNTIF('Saisie résultats'!AE64,"1")+COUNTIF('Saisie résultats'!AF64,"1")+COUNTIF('Saisie résultats'!AG64,"1")+COUNTIF('Saisie résultats'!AH64,"1")+COUNTIF('Saisie résultats'!AI64,"1"))</f>
      </c>
      <c r="W66" s="20"/>
      <c r="X66" s="20">
        <f>IF(ISBLANK('[1]Liste élèves'!B67),"",COUNTIF('Saisie résultats'!BK64,"1")+COUNTIF('Saisie résultats'!BL64,"1"))</f>
      </c>
      <c r="Y66" s="20">
        <f>IF(ISBLANK('[1]Liste élèves'!B67),"",COUNTIF('Saisie résultats'!BN64,"1")+COUNTIF('Saisie résultats'!BO64,"1")+COUNTIF('Saisie résultats'!BP64,"1"))</f>
      </c>
      <c r="Z66" s="20">
        <f>IF(ISBLANK('[1]Liste élèves'!B67),"",COUNTIF('Saisie résultats'!BQ64,"1")+COUNTIF('Saisie résultats'!BR64,"1")+COUNTIF('Saisie résultats'!BS64,"1"))</f>
      </c>
      <c r="AA66" s="20">
        <f>IF(ISBLANK('[1]Liste élèves'!B67),"",COUNTIF('Saisie résultats'!BT64,"1"))</f>
      </c>
      <c r="AB66" s="20">
        <f>IF(ISBLANK('[1]Liste élèves'!B67),"",COUNTIF('Saisie résultats'!BU64,"1")+COUNTIF('Saisie résultats'!BV64,"1")+COUNTIF('Saisie résultats'!BW64,"1")+COUNTIF('Saisie résultats'!BX64,"1")+COUNTIF('Saisie résultats'!BY64,"1")+COUNTIF('Saisie résultats'!BZ64,"1"))</f>
      </c>
      <c r="AC66" s="20">
        <f>IF(ISBLANK('[1]Liste élèves'!B67),"",COUNTIF('Saisie résultats'!CA64,"1")+COUNTIF('Saisie résultats'!CB64,"1"))</f>
      </c>
      <c r="AD66" s="20">
        <f>IF(ISBLANK('[1]Liste élèves'!B67),"",COUNTIF('Saisie résultats'!CC64,"1")+COUNTIF('Saisie résultats'!CD64,"1")+COUNTIF('Saisie résultats'!CE64,"1"))</f>
      </c>
      <c r="AE66" s="20">
        <f>IF(ISBLANK('[1]Liste élèves'!B67),"",COUNTIF('Saisie résultats'!CP64,"1")+COUNTIF('Saisie résultats'!CQ64,"1")+COUNTIF('Saisie résultats'!CR64,"1"))</f>
      </c>
      <c r="AF66" s="20">
        <f>IF(ISBLANK('[1]Liste élèves'!B67),"",COUNTIF('Saisie résultats'!CF64,"1"))</f>
      </c>
      <c r="AG66" s="20">
        <f>IF(ISBLANK('[1]Liste élèves'!B67),"",COUNTIF('Saisie résultats'!CG64,"1"))</f>
      </c>
      <c r="AH66" s="20">
        <f>IF(ISBLANK('[1]Liste élèves'!B67),"",COUNTIF('Saisie résultats'!CI64,"1")+COUNTIF('Saisie résultats'!CJ64,"1"))</f>
      </c>
      <c r="AI66" s="20"/>
      <c r="AJ66" s="20">
        <f>IF(ISBLANK('[1]Liste élèves'!B67),"",COUNTIF('Saisie résultats'!CK64,"1"))</f>
      </c>
      <c r="AK66" s="20">
        <f>IF(ISBLANK('[1]Liste élèves'!B67),"",COUNTIF('Saisie résultats'!CH64,"1")+COUNTIF('Saisie résultats'!CL64,"1"))</f>
      </c>
      <c r="AL66" s="20">
        <f>IF(ISBLANK('[1]Liste élèves'!B67),"",COUNTIF('Saisie résultats'!CM64,"1")+COUNTIF('Saisie résultats'!CN64,"1")+COUNTIF('Saisie résultats'!CO64,"1"))</f>
      </c>
      <c r="AM66" s="20">
        <f>IF(ISBLANK('[1]Liste élèves'!B67),"",COUNTIF('Saisie résultats'!CS64,"1")+COUNTIF('Saisie résultats'!CT64,"1")+COUNTIF('Saisie résultats'!#REF!,"1"))</f>
      </c>
      <c r="IS66"/>
      <c r="IT66"/>
      <c r="IU66"/>
      <c r="IV66"/>
    </row>
    <row r="67" spans="2:256" s="12" customFormat="1" ht="12" customHeight="1">
      <c r="B67" s="18">
        <v>58</v>
      </c>
      <c r="C67" s="21">
        <f>IF(ISBLANK('[1]Liste élèves'!B68),"",('[1]Liste élèves'!B68))</f>
      </c>
      <c r="D67" s="22">
        <f>IF(ISBLANK('[1]Liste élèves'!B68),"",COUNTIF('Saisie résultats'!BC65,"1")+COUNTIF('Saisie résultats'!BD65,"1")+COUNTIF('Saisie résultats'!BE65,"1")+COUNTIF('Saisie résultats'!BF65,"1"))</f>
      </c>
      <c r="E67" s="22">
        <f>IF(ISBLANK('[1]Liste élèves'!B68),"",COUNTIF('Saisie résultats'!D65,"1")+COUNTIF('Saisie résultats'!E65,"1")+COUNTIF('Saisie résultats'!F65,"1")+COUNTIF('Saisie résultats'!G65,"1")+COUNTIF('Saisie résultats'!H65,"1")+COUNTIF('Saisie résultats'!I65,"1"))</f>
      </c>
      <c r="F67" s="22">
        <f>IF(ISBLANK('[1]Liste élèves'!B68),"",COUNTIF('Saisie résultats'!Q65,"1")+COUNTIF('Saisie résultats'!R65,"1")+COUNTIF('Saisie résultats'!S65,"1")+COUNTIF('Saisie résultats'!T65,"1")+COUNTIF('Saisie résultats'!U65,"1"))</f>
      </c>
      <c r="G67" s="22">
        <f>IF(ISBLANK('[1]Liste élèves'!B68),"",COUNTIF('Saisie résultats'!U65,"1")+COUNTIF('Saisie résultats'!V65,"1"))</f>
      </c>
      <c r="H67" s="22">
        <f>IF(ISBLANK('[1]Liste élèves'!B68),"",COUNTIF('Saisie résultats'!M65,"1")+COUNTIF('Saisie résultats'!N65,"1")+COUNTIF('Saisie résultats'!O65,"1")+COUNTIF('Saisie résultats'!P65,"1"))</f>
      </c>
      <c r="I67" s="22">
        <f>IF(ISBLANK('[1]Liste élèves'!B68),"",COUNTIF('Saisie résultats'!AU65,"1")+COUNTIF('Saisie résultats'!BH65,"1"))</f>
      </c>
      <c r="J67" s="22">
        <f>IF(ISBLANK('[1]Liste élèves'!B68),"",COUNTIF('Saisie résultats'!AX65,"1")+COUNTIF('Saisie résultats'!AY65,"1")+COUNTIF('Saisie résultats'!AZ65,"1")+COUNTIF('Saisie résultats'!BA65,"1")+COUNTIF('Saisie résultats'!BB65,"1"))</f>
      </c>
      <c r="K67" s="22">
        <f>IF(ISBLANK('[1]Liste élèves'!B68),"",COUNTIF('Saisie résultats'!BG65,"1")+COUNTIF('Saisie résultats'!BI65,"1")+COUNTIF('Saisie résultats'!BJ65,"1"))</f>
      </c>
      <c r="L67" s="22">
        <f>IF(ISBLANK('[1]Liste élèves'!B68),"",COUNTIF('Saisie résultats'!AL65,"1"))</f>
      </c>
      <c r="M67" s="22">
        <f>IF(ISBLANK('[1]Liste élèves'!B68),"",COUNTIF('Saisie résultats'!AM65,"1")+COUNTIF('Saisie résultats'!AN65,"1")+COUNTIF('Saisie résultats'!AO65,"1")+COUNTIF('Saisie résultats'!BM65,"1"))</f>
      </c>
      <c r="N67" s="22">
        <f>IF(ISBLANK('[1]Liste élèves'!B68),"",COUNTIF('Saisie résultats'!AS65,"1")+COUNTIF('Saisie résultats'!AT65,"1")+COUNTIF('Saisie résultats'!AV65,"1")+COUNTIF('Saisie résultats'!AW65,"1"))</f>
      </c>
      <c r="O67" s="22"/>
      <c r="P67" s="22">
        <f>IF(ISBLANK('[1]Liste élèves'!B68),"",COUNTIF('Saisie résultats'!AA65,"1")+COUNTIF('Saisie résultats'!AB65,"1")+COUNTIF('Saisie résultats'!AC65,"1")+COUNTIF('Saisie résultats'!AD65,"1"))</f>
      </c>
      <c r="Q67" s="22">
        <f>IF(ISBLANK('[1]Liste élèves'!B68),"",COUNTIF('Saisie résultats'!AP65,"1")+COUNTIF('Saisie résultats'!AQ65,"1")+COUNTIF('Saisie résultats'!AR65,"1"))</f>
      </c>
      <c r="R67" s="22">
        <f>IF(ISBLANK('[1]Liste élèves'!B68),"",COUNTIF('Saisie résultats'!X65,"1")+COUNTIF('Saisie résultats'!Y65,"1")+COUNTIF('Saisie résultats'!Z65,"1"))</f>
      </c>
      <c r="S67" s="22"/>
      <c r="T67" s="22">
        <f>IF(ISBLANK('[1]Liste élèves'!B68),"",COUNTIF('Saisie résultats'!J65,"1")+COUNTIF('Saisie résultats'!K65,"1")+COUNTIF('Saisie résultats'!L65,"1"))</f>
      </c>
      <c r="U67" s="22">
        <f>IF(ISBLANK('[1]Liste élèves'!B68),"",COUNTIF('Saisie résultats'!AJ65,"1")+COUNTIF('Saisie résultats'!AK65,"1"))</f>
      </c>
      <c r="V67" s="22">
        <f>IF(ISBLANK('[1]Liste élèves'!B68),"",COUNTIF('Saisie résultats'!AE65,"1")+COUNTIF('Saisie résultats'!AF65,"1")+COUNTIF('Saisie résultats'!AG65,"1")+COUNTIF('Saisie résultats'!AH65,"1")+COUNTIF('Saisie résultats'!AI65,"1"))</f>
      </c>
      <c r="W67" s="22"/>
      <c r="X67" s="22">
        <f>IF(ISBLANK('[1]Liste élèves'!B68),"",COUNTIF('Saisie résultats'!BK65,"1")+COUNTIF('Saisie résultats'!BL65,"1"))</f>
      </c>
      <c r="Y67" s="22">
        <f>IF(ISBLANK('[1]Liste élèves'!B68),"",COUNTIF('Saisie résultats'!BN65,"1")+COUNTIF('Saisie résultats'!BO65,"1")+COUNTIF('Saisie résultats'!BP65,"1"))</f>
      </c>
      <c r="Z67" s="22">
        <f>IF(ISBLANK('[1]Liste élèves'!B68),"",COUNTIF('Saisie résultats'!BQ65,"1")+COUNTIF('Saisie résultats'!BR65,"1")+COUNTIF('Saisie résultats'!BS65,"1"))</f>
      </c>
      <c r="AA67" s="22">
        <f>IF(ISBLANK('[1]Liste élèves'!B68),"",COUNTIF('Saisie résultats'!BT65,"1"))</f>
      </c>
      <c r="AB67" s="22">
        <f>IF(ISBLANK('[1]Liste élèves'!B68),"",COUNTIF('Saisie résultats'!BU65,"1")+COUNTIF('Saisie résultats'!BV65,"1")+COUNTIF('Saisie résultats'!BW65,"1")+COUNTIF('Saisie résultats'!BX65,"1")+COUNTIF('Saisie résultats'!BY65,"1")+COUNTIF('Saisie résultats'!BZ65,"1"))</f>
      </c>
      <c r="AC67" s="22">
        <f>IF(ISBLANK('[1]Liste élèves'!B68),"",COUNTIF('Saisie résultats'!CA65,"1")+COUNTIF('Saisie résultats'!CB65,"1"))</f>
      </c>
      <c r="AD67" s="22">
        <f>IF(ISBLANK('[1]Liste élèves'!B68),"",COUNTIF('Saisie résultats'!CC65,"1")+COUNTIF('Saisie résultats'!CD65,"1")+COUNTIF('Saisie résultats'!CE65,"1"))</f>
      </c>
      <c r="AE67" s="22">
        <f>IF(ISBLANK('[1]Liste élèves'!B68),"",COUNTIF('Saisie résultats'!CP65,"1")+COUNTIF('Saisie résultats'!CQ65,"1")+COUNTIF('Saisie résultats'!CR65,"1"))</f>
      </c>
      <c r="AF67" s="22">
        <f>IF(ISBLANK('[1]Liste élèves'!B68),"",COUNTIF('Saisie résultats'!CF65,"1"))</f>
      </c>
      <c r="AG67" s="22">
        <f>IF(ISBLANK('[1]Liste élèves'!B68),"",COUNTIF('Saisie résultats'!CG65,"1"))</f>
      </c>
      <c r="AH67" s="22">
        <f>IF(ISBLANK('[1]Liste élèves'!B68),"",COUNTIF('Saisie résultats'!CI65,"1")+COUNTIF('Saisie résultats'!CJ65,"1"))</f>
      </c>
      <c r="AI67" s="22"/>
      <c r="AJ67" s="22">
        <f>IF(ISBLANK('[1]Liste élèves'!B68),"",COUNTIF('Saisie résultats'!CK65,"1"))</f>
      </c>
      <c r="AK67" s="22">
        <f>IF(ISBLANK('[1]Liste élèves'!B68),"",COUNTIF('Saisie résultats'!CH65,"1")+COUNTIF('Saisie résultats'!CL65,"1"))</f>
      </c>
      <c r="AL67" s="22">
        <f>IF(ISBLANK('[1]Liste élèves'!B68),"",COUNTIF('Saisie résultats'!CM65,"1")+COUNTIF('Saisie résultats'!CN65,"1")+COUNTIF('Saisie résultats'!CO65,"1"))</f>
      </c>
      <c r="AM67" s="22">
        <f>IF(ISBLANK('[1]Liste élèves'!B68),"",COUNTIF('Saisie résultats'!CS65,"1")+COUNTIF('Saisie résultats'!CT65,"1")+COUNTIF('Saisie résultats'!#REF!,"1"))</f>
      </c>
      <c r="IS67"/>
      <c r="IT67"/>
      <c r="IU67"/>
      <c r="IV67"/>
    </row>
    <row r="68" spans="2:256" s="12" customFormat="1" ht="12" customHeight="1">
      <c r="B68" s="18">
        <v>59</v>
      </c>
      <c r="C68" s="19">
        <f>IF(ISBLANK('[1]Liste élèves'!B69),"",('[1]Liste élèves'!B69))</f>
      </c>
      <c r="D68" s="20">
        <f>IF(ISBLANK('[1]Liste élèves'!B69),"",COUNTIF('Saisie résultats'!BC66,"1")+COUNTIF('Saisie résultats'!BD66,"1")+COUNTIF('Saisie résultats'!BE66,"1")+COUNTIF('Saisie résultats'!BF66,"1"))</f>
      </c>
      <c r="E68" s="20">
        <f>IF(ISBLANK('[1]Liste élèves'!B69),"",COUNTIF('Saisie résultats'!D66,"1")+COUNTIF('Saisie résultats'!E66,"1")+COUNTIF('Saisie résultats'!F66,"1")+COUNTIF('Saisie résultats'!G66,"1")+COUNTIF('Saisie résultats'!H66,"1")+COUNTIF('Saisie résultats'!I66,"1"))</f>
      </c>
      <c r="F68" s="20">
        <f>IF(ISBLANK('[1]Liste élèves'!B69),"",COUNTIF('Saisie résultats'!Q66,"1")+COUNTIF('Saisie résultats'!R66,"1")+COUNTIF('Saisie résultats'!S66,"1")+COUNTIF('Saisie résultats'!T66,"1")+COUNTIF('Saisie résultats'!U66,"1"))</f>
      </c>
      <c r="G68" s="20">
        <f>IF(ISBLANK('[1]Liste élèves'!B69),"",COUNTIF('Saisie résultats'!U66,"1")+COUNTIF('Saisie résultats'!V66,"1"))</f>
      </c>
      <c r="H68" s="20">
        <f>IF(ISBLANK('[1]Liste élèves'!B69),"",COUNTIF('Saisie résultats'!M66,"1")+COUNTIF('Saisie résultats'!N66,"1")+COUNTIF('Saisie résultats'!O66,"1")+COUNTIF('Saisie résultats'!P66,"1"))</f>
      </c>
      <c r="I68" s="20">
        <f>IF(ISBLANK('[1]Liste élèves'!B69),"",COUNTIF('Saisie résultats'!AU66,"1")+COUNTIF('Saisie résultats'!BH66,"1"))</f>
      </c>
      <c r="J68" s="20">
        <f>IF(ISBLANK('[1]Liste élèves'!B69),"",COUNTIF('Saisie résultats'!AX66,"1")+COUNTIF('Saisie résultats'!AY66,"1")+COUNTIF('Saisie résultats'!AZ66,"1")+COUNTIF('Saisie résultats'!BA66,"1")+COUNTIF('Saisie résultats'!BB66,"1"))</f>
      </c>
      <c r="K68" s="20">
        <f>IF(ISBLANK('[1]Liste élèves'!B69),"",COUNTIF('Saisie résultats'!BG66,"1")+COUNTIF('Saisie résultats'!BI66,"1")+COUNTIF('Saisie résultats'!BJ66,"1"))</f>
      </c>
      <c r="L68" s="20">
        <f>IF(ISBLANK('[1]Liste élèves'!B69),"",COUNTIF('Saisie résultats'!AL66,"1"))</f>
      </c>
      <c r="M68" s="20">
        <f>IF(ISBLANK('[1]Liste élèves'!B69),"",COUNTIF('Saisie résultats'!AM66,"1")+COUNTIF('Saisie résultats'!AN66,"1")+COUNTIF('Saisie résultats'!AO66,"1")+COUNTIF('Saisie résultats'!BM66,"1"))</f>
      </c>
      <c r="N68" s="20">
        <f>IF(ISBLANK('[1]Liste élèves'!B69),"",COUNTIF('Saisie résultats'!AS66,"1")+COUNTIF('Saisie résultats'!AT66,"1")+COUNTIF('Saisie résultats'!AV66,"1")+COUNTIF('Saisie résultats'!AW66,"1"))</f>
      </c>
      <c r="O68" s="20"/>
      <c r="P68" s="20">
        <f>IF(ISBLANK('[1]Liste élèves'!B69),"",COUNTIF('Saisie résultats'!AA66,"1")+COUNTIF('Saisie résultats'!AB66,"1")+COUNTIF('Saisie résultats'!AC66,"1")+COUNTIF('Saisie résultats'!AD66,"1"))</f>
      </c>
      <c r="Q68" s="20">
        <f>IF(ISBLANK('[1]Liste élèves'!B69),"",COUNTIF('Saisie résultats'!AP66,"1")+COUNTIF('Saisie résultats'!AQ66,"1")+COUNTIF('Saisie résultats'!AR66,"1"))</f>
      </c>
      <c r="R68" s="20">
        <f>IF(ISBLANK('[1]Liste élèves'!B69),"",COUNTIF('Saisie résultats'!X66,"1")+COUNTIF('Saisie résultats'!Y66,"1")+COUNTIF('Saisie résultats'!Z66,"1"))</f>
      </c>
      <c r="S68" s="20"/>
      <c r="T68" s="20">
        <f>IF(ISBLANK('[1]Liste élèves'!B69),"",COUNTIF('Saisie résultats'!J66,"1")+COUNTIF('Saisie résultats'!K66,"1")+COUNTIF('Saisie résultats'!L66,"1"))</f>
      </c>
      <c r="U68" s="20">
        <f>IF(ISBLANK('[1]Liste élèves'!B69),"",COUNTIF('Saisie résultats'!AJ66,"1")+COUNTIF('Saisie résultats'!AK66,"1"))</f>
      </c>
      <c r="V68" s="20">
        <f>IF(ISBLANK('[1]Liste élèves'!B69),"",COUNTIF('Saisie résultats'!AE66,"1")+COUNTIF('Saisie résultats'!AF66,"1")+COUNTIF('Saisie résultats'!AG66,"1")+COUNTIF('Saisie résultats'!AH66,"1")+COUNTIF('Saisie résultats'!AI66,"1"))</f>
      </c>
      <c r="W68" s="20"/>
      <c r="X68" s="20">
        <f>IF(ISBLANK('[1]Liste élèves'!B69),"",COUNTIF('Saisie résultats'!BK66,"1")+COUNTIF('Saisie résultats'!BL66,"1"))</f>
      </c>
      <c r="Y68" s="20">
        <f>IF(ISBLANK('[1]Liste élèves'!B69),"",COUNTIF('Saisie résultats'!BN66,"1")+COUNTIF('Saisie résultats'!BO66,"1")+COUNTIF('Saisie résultats'!BP66,"1"))</f>
      </c>
      <c r="Z68" s="20">
        <f>IF(ISBLANK('[1]Liste élèves'!B69),"",COUNTIF('Saisie résultats'!BQ66,"1")+COUNTIF('Saisie résultats'!BR66,"1")+COUNTIF('Saisie résultats'!BS66,"1"))</f>
      </c>
      <c r="AA68" s="20">
        <f>IF(ISBLANK('[1]Liste élèves'!B69),"",COUNTIF('Saisie résultats'!BT66,"1"))</f>
      </c>
      <c r="AB68" s="20">
        <f>IF(ISBLANK('[1]Liste élèves'!B69),"",COUNTIF('Saisie résultats'!BU66,"1")+COUNTIF('Saisie résultats'!BV66,"1")+COUNTIF('Saisie résultats'!BW66,"1")+COUNTIF('Saisie résultats'!BX66,"1")+COUNTIF('Saisie résultats'!BY66,"1")+COUNTIF('Saisie résultats'!BZ66,"1"))</f>
      </c>
      <c r="AC68" s="20">
        <f>IF(ISBLANK('[1]Liste élèves'!B69),"",COUNTIF('Saisie résultats'!CA66,"1")+COUNTIF('Saisie résultats'!CB66,"1"))</f>
      </c>
      <c r="AD68" s="20">
        <f>IF(ISBLANK('[1]Liste élèves'!B69),"",COUNTIF('Saisie résultats'!CC66,"1")+COUNTIF('Saisie résultats'!CD66,"1")+COUNTIF('Saisie résultats'!CE66,"1"))</f>
      </c>
      <c r="AE68" s="20">
        <f>IF(ISBLANK('[1]Liste élèves'!B69),"",COUNTIF('Saisie résultats'!CP66,"1")+COUNTIF('Saisie résultats'!CQ66,"1")+COUNTIF('Saisie résultats'!CR66,"1"))</f>
      </c>
      <c r="AF68" s="20">
        <f>IF(ISBLANK('[1]Liste élèves'!B69),"",COUNTIF('Saisie résultats'!CF66,"1"))</f>
      </c>
      <c r="AG68" s="20">
        <f>IF(ISBLANK('[1]Liste élèves'!B69),"",COUNTIF('Saisie résultats'!CG66,"1"))</f>
      </c>
      <c r="AH68" s="20">
        <f>IF(ISBLANK('[1]Liste élèves'!B69),"",COUNTIF('Saisie résultats'!CI66,"1")+COUNTIF('Saisie résultats'!CJ66,"1"))</f>
      </c>
      <c r="AI68" s="20"/>
      <c r="AJ68" s="20">
        <f>IF(ISBLANK('[1]Liste élèves'!B69),"",COUNTIF('Saisie résultats'!CK66,"1"))</f>
      </c>
      <c r="AK68" s="20">
        <f>IF(ISBLANK('[1]Liste élèves'!B69),"",COUNTIF('Saisie résultats'!CH66,"1")+COUNTIF('Saisie résultats'!CL66,"1"))</f>
      </c>
      <c r="AL68" s="20">
        <f>IF(ISBLANK('[1]Liste élèves'!B69),"",COUNTIF('Saisie résultats'!CM66,"1")+COUNTIF('Saisie résultats'!CN66,"1")+COUNTIF('Saisie résultats'!CO66,"1"))</f>
      </c>
      <c r="AM68" s="20">
        <f>IF(ISBLANK('[1]Liste élèves'!B69),"",COUNTIF('Saisie résultats'!CS66,"1")+COUNTIF('Saisie résultats'!CT66,"1")+COUNTIF('Saisie résultats'!#REF!,"1"))</f>
      </c>
      <c r="IS68"/>
      <c r="IT68"/>
      <c r="IU68"/>
      <c r="IV68"/>
    </row>
    <row r="69" spans="2:256" s="12" customFormat="1" ht="12" customHeight="1">
      <c r="B69" s="18">
        <v>60</v>
      </c>
      <c r="C69" s="21">
        <f>IF(ISBLANK('[1]Liste élèves'!B70),"",('[1]Liste élèves'!B70))</f>
      </c>
      <c r="D69" s="22">
        <f>IF(ISBLANK('[1]Liste élèves'!B70),"",COUNTIF('Saisie résultats'!BC67,"1")+COUNTIF('Saisie résultats'!BD67,"1")+COUNTIF('Saisie résultats'!BE67,"1")+COUNTIF('Saisie résultats'!BF67,"1"))</f>
      </c>
      <c r="E69" s="22">
        <f>IF(ISBLANK('[1]Liste élèves'!B70),"",COUNTIF('Saisie résultats'!D67,"1")+COUNTIF('Saisie résultats'!E67,"1")+COUNTIF('Saisie résultats'!F67,"1")+COUNTIF('Saisie résultats'!G67,"1")+COUNTIF('Saisie résultats'!H67,"1")+COUNTIF('Saisie résultats'!I67,"1"))</f>
      </c>
      <c r="F69" s="22">
        <f>IF(ISBLANK('[1]Liste élèves'!B70),"",COUNTIF('Saisie résultats'!Q67,"1")+COUNTIF('Saisie résultats'!R67,"1")+COUNTIF('Saisie résultats'!S67,"1")+COUNTIF('Saisie résultats'!T67,"1")+COUNTIF('Saisie résultats'!U67,"1"))</f>
      </c>
      <c r="G69" s="22">
        <f>IF(ISBLANK('[1]Liste élèves'!B70),"",COUNTIF('Saisie résultats'!U67,"1")+COUNTIF('Saisie résultats'!V67,"1"))</f>
      </c>
      <c r="H69" s="22">
        <f>IF(ISBLANK('[1]Liste élèves'!B70),"",COUNTIF('Saisie résultats'!M67,"1")+COUNTIF('Saisie résultats'!N67,"1")+COUNTIF('Saisie résultats'!O67,"1")+COUNTIF('Saisie résultats'!P67,"1"))</f>
      </c>
      <c r="I69" s="22">
        <f>IF(ISBLANK('[1]Liste élèves'!B70),"",COUNTIF('Saisie résultats'!AU67,"1")+COUNTIF('Saisie résultats'!BH67,"1"))</f>
      </c>
      <c r="J69" s="22">
        <f>IF(ISBLANK('[1]Liste élèves'!B70),"",COUNTIF('Saisie résultats'!AX67,"1")+COUNTIF('Saisie résultats'!AY67,"1")+COUNTIF('Saisie résultats'!AZ67,"1")+COUNTIF('Saisie résultats'!BA67,"1")+COUNTIF('Saisie résultats'!BB67,"1"))</f>
      </c>
      <c r="K69" s="22">
        <f>IF(ISBLANK('[1]Liste élèves'!B70),"",COUNTIF('Saisie résultats'!BG67,"1")+COUNTIF('Saisie résultats'!BI67,"1")+COUNTIF('Saisie résultats'!BJ67,"1"))</f>
      </c>
      <c r="L69" s="22">
        <f>IF(ISBLANK('[1]Liste élèves'!B70),"",COUNTIF('Saisie résultats'!AL67,"1"))</f>
      </c>
      <c r="M69" s="22">
        <f>IF(ISBLANK('[1]Liste élèves'!B70),"",COUNTIF('Saisie résultats'!AM67,"1")+COUNTIF('Saisie résultats'!AN67,"1")+COUNTIF('Saisie résultats'!AO67,"1")+COUNTIF('Saisie résultats'!BM67,"1"))</f>
      </c>
      <c r="N69" s="22">
        <f>IF(ISBLANK('[1]Liste élèves'!B70),"",COUNTIF('Saisie résultats'!AS67,"1")+COUNTIF('Saisie résultats'!AT67,"1")+COUNTIF('Saisie résultats'!AV67,"1")+COUNTIF('Saisie résultats'!AW67,"1"))</f>
      </c>
      <c r="O69" s="22"/>
      <c r="P69" s="22">
        <f>IF(ISBLANK('[1]Liste élèves'!B70),"",COUNTIF('Saisie résultats'!AA67,"1")+COUNTIF('Saisie résultats'!AB67,"1")+COUNTIF('Saisie résultats'!AC67,"1")+COUNTIF('Saisie résultats'!AD67,"1"))</f>
      </c>
      <c r="Q69" s="22">
        <f>IF(ISBLANK('[1]Liste élèves'!B70),"",COUNTIF('Saisie résultats'!AP67,"1")+COUNTIF('Saisie résultats'!AQ67,"1")+COUNTIF('Saisie résultats'!AR67,"1"))</f>
      </c>
      <c r="R69" s="22">
        <f>IF(ISBLANK('[1]Liste élèves'!B70),"",COUNTIF('Saisie résultats'!X67,"1")+COUNTIF('Saisie résultats'!Y67,"1")+COUNTIF('Saisie résultats'!Z67,"1"))</f>
      </c>
      <c r="S69" s="22"/>
      <c r="T69" s="22">
        <f>IF(ISBLANK('[1]Liste élèves'!B70),"",COUNTIF('Saisie résultats'!J67,"1")+COUNTIF('Saisie résultats'!K67,"1")+COUNTIF('Saisie résultats'!L67,"1"))</f>
      </c>
      <c r="U69" s="22">
        <f>IF(ISBLANK('[1]Liste élèves'!B70),"",COUNTIF('Saisie résultats'!AJ67,"1")+COUNTIF('Saisie résultats'!AK67,"1"))</f>
      </c>
      <c r="V69" s="22">
        <f>IF(ISBLANK('[1]Liste élèves'!B70),"",COUNTIF('Saisie résultats'!AE67,"1")+COUNTIF('Saisie résultats'!AF67,"1")+COUNTIF('Saisie résultats'!AG67,"1")+COUNTIF('Saisie résultats'!AH67,"1")+COUNTIF('Saisie résultats'!AI67,"1"))</f>
      </c>
      <c r="W69" s="22"/>
      <c r="X69" s="22">
        <f>IF(ISBLANK('[1]Liste élèves'!B70),"",COUNTIF('Saisie résultats'!BK67,"1")+COUNTIF('Saisie résultats'!BL67,"1"))</f>
      </c>
      <c r="Y69" s="22">
        <f>IF(ISBLANK('[1]Liste élèves'!B70),"",COUNTIF('Saisie résultats'!BN67,"1")+COUNTIF('Saisie résultats'!BO67,"1")+COUNTIF('Saisie résultats'!BP67,"1"))</f>
      </c>
      <c r="Z69" s="22">
        <f>IF(ISBLANK('[1]Liste élèves'!B70),"",COUNTIF('Saisie résultats'!BQ67,"1")+COUNTIF('Saisie résultats'!BR67,"1")+COUNTIF('Saisie résultats'!BS67,"1"))</f>
      </c>
      <c r="AA69" s="22">
        <f>IF(ISBLANK('[1]Liste élèves'!B70),"",COUNTIF('Saisie résultats'!BT67,"1"))</f>
      </c>
      <c r="AB69" s="22">
        <f>IF(ISBLANK('[1]Liste élèves'!B70),"",COUNTIF('Saisie résultats'!BU67,"1")+COUNTIF('Saisie résultats'!BV67,"1")+COUNTIF('Saisie résultats'!BW67,"1")+COUNTIF('Saisie résultats'!BX67,"1")+COUNTIF('Saisie résultats'!BY67,"1")+COUNTIF('Saisie résultats'!BZ67,"1"))</f>
      </c>
      <c r="AC69" s="22">
        <f>IF(ISBLANK('[1]Liste élèves'!B70),"",COUNTIF('Saisie résultats'!CA67,"1")+COUNTIF('Saisie résultats'!CB67,"1"))</f>
      </c>
      <c r="AD69" s="22">
        <f>IF(ISBLANK('[1]Liste élèves'!B70),"",COUNTIF('Saisie résultats'!CC67,"1")+COUNTIF('Saisie résultats'!CD67,"1")+COUNTIF('Saisie résultats'!CE67,"1"))</f>
      </c>
      <c r="AE69" s="22">
        <f>IF(ISBLANK('[1]Liste élèves'!B70),"",COUNTIF('Saisie résultats'!CP67,"1")+COUNTIF('Saisie résultats'!CQ67,"1")+COUNTIF('Saisie résultats'!CR67,"1"))</f>
      </c>
      <c r="AF69" s="22">
        <f>IF(ISBLANK('[1]Liste élèves'!B70),"",COUNTIF('Saisie résultats'!CF67,"1"))</f>
      </c>
      <c r="AG69" s="22">
        <f>IF(ISBLANK('[1]Liste élèves'!B70),"",COUNTIF('Saisie résultats'!CG67,"1"))</f>
      </c>
      <c r="AH69" s="22">
        <f>IF(ISBLANK('[1]Liste élèves'!B70),"",COUNTIF('Saisie résultats'!CI67,"1")+COUNTIF('Saisie résultats'!CJ67,"1"))</f>
      </c>
      <c r="AI69" s="22"/>
      <c r="AJ69" s="22">
        <f>IF(ISBLANK('[1]Liste élèves'!B70),"",COUNTIF('Saisie résultats'!CK67,"1"))</f>
      </c>
      <c r="AK69" s="22">
        <f>IF(ISBLANK('[1]Liste élèves'!B70),"",COUNTIF('Saisie résultats'!CH67,"1")+COUNTIF('Saisie résultats'!CL67,"1"))</f>
      </c>
      <c r="AL69" s="22">
        <f>IF(ISBLANK('[1]Liste élèves'!B70),"",COUNTIF('Saisie résultats'!CM67,"1")+COUNTIF('Saisie résultats'!CN67,"1")+COUNTIF('Saisie résultats'!CO67,"1"))</f>
      </c>
      <c r="AM69" s="22">
        <f>IF(ISBLANK('[1]Liste élèves'!B70),"",COUNTIF('Saisie résultats'!CS67,"1")+COUNTIF('Saisie résultats'!CT67,"1")+COUNTIF('Saisie résultats'!#REF!,"1"))</f>
      </c>
      <c r="IS69"/>
      <c r="IT69"/>
      <c r="IU69"/>
      <c r="IV69"/>
    </row>
    <row r="70" spans="2:256" s="12" customFormat="1" ht="12" customHeight="1">
      <c r="B70" s="18">
        <v>61</v>
      </c>
      <c r="C70" s="19">
        <f>IF(ISBLANK('[1]Liste élèves'!B71),"",('[1]Liste élèves'!B71))</f>
      </c>
      <c r="D70" s="20">
        <f>IF(ISBLANK('[1]Liste élèves'!B71),"",COUNTIF('Saisie résultats'!BC68,"1")+COUNTIF('Saisie résultats'!BD68,"1")+COUNTIF('Saisie résultats'!BE68,"1")+COUNTIF('Saisie résultats'!BF68,"1"))</f>
      </c>
      <c r="E70" s="20">
        <f>IF(ISBLANK('[1]Liste élèves'!B71),"",COUNTIF('Saisie résultats'!D68,"1")+COUNTIF('Saisie résultats'!E68,"1")+COUNTIF('Saisie résultats'!F68,"1")+COUNTIF('Saisie résultats'!G68,"1")+COUNTIF('Saisie résultats'!H68,"1")+COUNTIF('Saisie résultats'!I68,"1"))</f>
      </c>
      <c r="F70" s="20">
        <f>IF(ISBLANK('[1]Liste élèves'!B71),"",COUNTIF('Saisie résultats'!Q68,"1")+COUNTIF('Saisie résultats'!R68,"1")+COUNTIF('Saisie résultats'!S68,"1")+COUNTIF('Saisie résultats'!T68,"1")+COUNTIF('Saisie résultats'!U68,"1"))</f>
      </c>
      <c r="G70" s="20">
        <f>IF(ISBLANK('[1]Liste élèves'!B71),"",COUNTIF('Saisie résultats'!U68,"1")+COUNTIF('Saisie résultats'!V68,"1"))</f>
      </c>
      <c r="H70" s="20">
        <f>IF(ISBLANK('[1]Liste élèves'!B71),"",COUNTIF('Saisie résultats'!M68,"1")+COUNTIF('Saisie résultats'!N68,"1")+COUNTIF('Saisie résultats'!O68,"1")+COUNTIF('Saisie résultats'!P68,"1"))</f>
      </c>
      <c r="I70" s="20">
        <f>IF(ISBLANK('[1]Liste élèves'!B71),"",COUNTIF('Saisie résultats'!AU68,"1")+COUNTIF('Saisie résultats'!BH68,"1"))</f>
      </c>
      <c r="J70" s="20">
        <f>IF(ISBLANK('[1]Liste élèves'!B71),"",COUNTIF('Saisie résultats'!AX68,"1")+COUNTIF('Saisie résultats'!AY68,"1")+COUNTIF('Saisie résultats'!AZ68,"1")+COUNTIF('Saisie résultats'!BA68,"1")+COUNTIF('Saisie résultats'!BB68,"1"))</f>
      </c>
      <c r="K70" s="20">
        <f>IF(ISBLANK('[1]Liste élèves'!B71),"",COUNTIF('Saisie résultats'!BG68,"1")+COUNTIF('Saisie résultats'!BI68,"1")+COUNTIF('Saisie résultats'!BJ68,"1"))</f>
      </c>
      <c r="L70" s="20">
        <f>IF(ISBLANK('[1]Liste élèves'!B71),"",COUNTIF('Saisie résultats'!AL68,"1"))</f>
      </c>
      <c r="M70" s="20">
        <f>IF(ISBLANK('[1]Liste élèves'!B71),"",COUNTIF('Saisie résultats'!AM68,"1")+COUNTIF('Saisie résultats'!AN68,"1")+COUNTIF('Saisie résultats'!AO68,"1")+COUNTIF('Saisie résultats'!BM68,"1"))</f>
      </c>
      <c r="N70" s="20">
        <f>IF(ISBLANK('[1]Liste élèves'!B71),"",COUNTIF('Saisie résultats'!AS68,"1")+COUNTIF('Saisie résultats'!AT68,"1")+COUNTIF('Saisie résultats'!AV68,"1")+COUNTIF('Saisie résultats'!AW68,"1"))</f>
      </c>
      <c r="O70" s="20"/>
      <c r="P70" s="20">
        <f>IF(ISBLANK('[1]Liste élèves'!B71),"",COUNTIF('Saisie résultats'!AA68,"1")+COUNTIF('Saisie résultats'!AB68,"1")+COUNTIF('Saisie résultats'!AC68,"1")+COUNTIF('Saisie résultats'!AD68,"1"))</f>
      </c>
      <c r="Q70" s="20">
        <f>IF(ISBLANK('[1]Liste élèves'!B71),"",COUNTIF('Saisie résultats'!AP68,"1")+COUNTIF('Saisie résultats'!AQ68,"1")+COUNTIF('Saisie résultats'!AR68,"1"))</f>
      </c>
      <c r="R70" s="20">
        <f>IF(ISBLANK('[1]Liste élèves'!B71),"",COUNTIF('Saisie résultats'!X68,"1")+COUNTIF('Saisie résultats'!Y68,"1")+COUNTIF('Saisie résultats'!Z68,"1"))</f>
      </c>
      <c r="S70" s="20"/>
      <c r="T70" s="20">
        <f>IF(ISBLANK('[1]Liste élèves'!B71),"",COUNTIF('Saisie résultats'!J68,"1")+COUNTIF('Saisie résultats'!K68,"1")+COUNTIF('Saisie résultats'!L68,"1"))</f>
      </c>
      <c r="U70" s="20">
        <f>IF(ISBLANK('[1]Liste élèves'!B71),"",COUNTIF('Saisie résultats'!AJ68,"1")+COUNTIF('Saisie résultats'!AK68,"1"))</f>
      </c>
      <c r="V70" s="20">
        <f>IF(ISBLANK('[1]Liste élèves'!B71),"",COUNTIF('Saisie résultats'!AE68,"1")+COUNTIF('Saisie résultats'!AF68,"1")+COUNTIF('Saisie résultats'!AG68,"1")+COUNTIF('Saisie résultats'!AH68,"1")+COUNTIF('Saisie résultats'!AI68,"1"))</f>
      </c>
      <c r="W70" s="20"/>
      <c r="X70" s="20">
        <f>IF(ISBLANK('[1]Liste élèves'!B71),"",COUNTIF('Saisie résultats'!BK68,"1")+COUNTIF('Saisie résultats'!BL68,"1"))</f>
      </c>
      <c r="Y70" s="20">
        <f>IF(ISBLANK('[1]Liste élèves'!B71),"",COUNTIF('Saisie résultats'!BN68,"1")+COUNTIF('Saisie résultats'!BO68,"1")+COUNTIF('Saisie résultats'!BP68,"1"))</f>
      </c>
      <c r="Z70" s="20">
        <f>IF(ISBLANK('[1]Liste élèves'!B71),"",COUNTIF('Saisie résultats'!BQ68,"1")+COUNTIF('Saisie résultats'!BR68,"1")+COUNTIF('Saisie résultats'!BS68,"1"))</f>
      </c>
      <c r="AA70" s="20">
        <f>IF(ISBLANK('[1]Liste élèves'!B71),"",COUNTIF('Saisie résultats'!BT68,"1"))</f>
      </c>
      <c r="AB70" s="20">
        <f>IF(ISBLANK('[1]Liste élèves'!B71),"",COUNTIF('Saisie résultats'!BU68,"1")+COUNTIF('Saisie résultats'!BV68,"1")+COUNTIF('Saisie résultats'!BW68,"1")+COUNTIF('Saisie résultats'!BX68,"1")+COUNTIF('Saisie résultats'!BY68,"1")+COUNTIF('Saisie résultats'!BZ68,"1"))</f>
      </c>
      <c r="AC70" s="20">
        <f>IF(ISBLANK('[1]Liste élèves'!B71),"",COUNTIF('Saisie résultats'!CA68,"1")+COUNTIF('Saisie résultats'!CB68,"1"))</f>
      </c>
      <c r="AD70" s="20">
        <f>IF(ISBLANK('[1]Liste élèves'!B71),"",COUNTIF('Saisie résultats'!CC68,"1")+COUNTIF('Saisie résultats'!CD68,"1")+COUNTIF('Saisie résultats'!CE68,"1"))</f>
      </c>
      <c r="AE70" s="20">
        <f>IF(ISBLANK('[1]Liste élèves'!B71),"",COUNTIF('Saisie résultats'!CP68,"1")+COUNTIF('Saisie résultats'!CQ68,"1")+COUNTIF('Saisie résultats'!CR68,"1"))</f>
      </c>
      <c r="AF70" s="20">
        <f>IF(ISBLANK('[1]Liste élèves'!B71),"",COUNTIF('Saisie résultats'!CF68,"1"))</f>
      </c>
      <c r="AG70" s="20">
        <f>IF(ISBLANK('[1]Liste élèves'!B71),"",COUNTIF('Saisie résultats'!CG68,"1"))</f>
      </c>
      <c r="AH70" s="20">
        <f>IF(ISBLANK('[1]Liste élèves'!B71),"",COUNTIF('Saisie résultats'!CI68,"1")+COUNTIF('Saisie résultats'!CJ68,"1"))</f>
      </c>
      <c r="AI70" s="20"/>
      <c r="AJ70" s="20">
        <f>IF(ISBLANK('[1]Liste élèves'!B71),"",COUNTIF('Saisie résultats'!CK68,"1"))</f>
      </c>
      <c r="AK70" s="20">
        <f>IF(ISBLANK('[1]Liste élèves'!B71),"",COUNTIF('Saisie résultats'!CH68,"1")+COUNTIF('Saisie résultats'!CL68,"1"))</f>
      </c>
      <c r="AL70" s="20">
        <f>IF(ISBLANK('[1]Liste élèves'!B71),"",COUNTIF('Saisie résultats'!CM68,"1")+COUNTIF('Saisie résultats'!CN68,"1")+COUNTIF('Saisie résultats'!CO68,"1"))</f>
      </c>
      <c r="AM70" s="20">
        <f>IF(ISBLANK('[1]Liste élèves'!B71),"",COUNTIF('Saisie résultats'!CS68,"1")+COUNTIF('Saisie résultats'!CT68,"1")+COUNTIF('Saisie résultats'!#REF!,"1"))</f>
      </c>
      <c r="IS70"/>
      <c r="IT70"/>
      <c r="IU70"/>
      <c r="IV70"/>
    </row>
    <row r="71" spans="2:256" s="12" customFormat="1" ht="12" customHeight="1">
      <c r="B71" s="18">
        <v>62</v>
      </c>
      <c r="C71" s="21">
        <f>IF(ISBLANK('[1]Liste élèves'!B72),"",('[1]Liste élèves'!B72))</f>
      </c>
      <c r="D71" s="22">
        <f>IF(ISBLANK('[1]Liste élèves'!B72),"",COUNTIF('Saisie résultats'!BC69,"1")+COUNTIF('Saisie résultats'!BD69,"1")+COUNTIF('Saisie résultats'!BE69,"1")+COUNTIF('Saisie résultats'!BF69,"1"))</f>
      </c>
      <c r="E71" s="22">
        <f>IF(ISBLANK('[1]Liste élèves'!B72),"",COUNTIF('Saisie résultats'!D69,"1")+COUNTIF('Saisie résultats'!E69,"1")+COUNTIF('Saisie résultats'!F69,"1")+COUNTIF('Saisie résultats'!G69,"1")+COUNTIF('Saisie résultats'!H69,"1")+COUNTIF('Saisie résultats'!I69,"1"))</f>
      </c>
      <c r="F71" s="22">
        <f>IF(ISBLANK('[1]Liste élèves'!B72),"",COUNTIF('Saisie résultats'!Q69,"1")+COUNTIF('Saisie résultats'!R69,"1")+COUNTIF('Saisie résultats'!S69,"1")+COUNTIF('Saisie résultats'!T69,"1")+COUNTIF('Saisie résultats'!U69,"1"))</f>
      </c>
      <c r="G71" s="22">
        <f>IF(ISBLANK('[1]Liste élèves'!B72),"",COUNTIF('Saisie résultats'!U69,"1")+COUNTIF('Saisie résultats'!V69,"1"))</f>
      </c>
      <c r="H71" s="22">
        <f>IF(ISBLANK('[1]Liste élèves'!B72),"",COUNTIF('Saisie résultats'!M69,"1")+COUNTIF('Saisie résultats'!N69,"1")+COUNTIF('Saisie résultats'!O69,"1")+COUNTIF('Saisie résultats'!P69,"1"))</f>
      </c>
      <c r="I71" s="22">
        <f>IF(ISBLANK('[1]Liste élèves'!B72),"",COUNTIF('Saisie résultats'!AU69,"1")+COUNTIF('Saisie résultats'!BH69,"1"))</f>
      </c>
      <c r="J71" s="22">
        <f>IF(ISBLANK('[1]Liste élèves'!B72),"",COUNTIF('Saisie résultats'!AX69,"1")+COUNTIF('Saisie résultats'!AY69,"1")+COUNTIF('Saisie résultats'!AZ69,"1")+COUNTIF('Saisie résultats'!BA69,"1")+COUNTIF('Saisie résultats'!BB69,"1"))</f>
      </c>
      <c r="K71" s="22">
        <f>IF(ISBLANK('[1]Liste élèves'!B72),"",COUNTIF('Saisie résultats'!BG69,"1")+COUNTIF('Saisie résultats'!BI69,"1")+COUNTIF('Saisie résultats'!BJ69,"1"))</f>
      </c>
      <c r="L71" s="22">
        <f>IF(ISBLANK('[1]Liste élèves'!B72),"",COUNTIF('Saisie résultats'!AL69,"1"))</f>
      </c>
      <c r="M71" s="22">
        <f>IF(ISBLANK('[1]Liste élèves'!B72),"",COUNTIF('Saisie résultats'!AM69,"1")+COUNTIF('Saisie résultats'!AN69,"1")+COUNTIF('Saisie résultats'!AO69,"1")+COUNTIF('Saisie résultats'!BM69,"1"))</f>
      </c>
      <c r="N71" s="22">
        <f>IF(ISBLANK('[1]Liste élèves'!B72),"",COUNTIF('Saisie résultats'!AS69,"1")+COUNTIF('Saisie résultats'!AT69,"1")+COUNTIF('Saisie résultats'!AV69,"1")+COUNTIF('Saisie résultats'!AW69,"1"))</f>
      </c>
      <c r="O71" s="22"/>
      <c r="P71" s="22">
        <f>IF(ISBLANK('[1]Liste élèves'!B72),"",COUNTIF('Saisie résultats'!AA69,"1")+COUNTIF('Saisie résultats'!AB69,"1")+COUNTIF('Saisie résultats'!AC69,"1")+COUNTIF('Saisie résultats'!AD69,"1"))</f>
      </c>
      <c r="Q71" s="22">
        <f>IF(ISBLANK('[1]Liste élèves'!B72),"",COUNTIF('Saisie résultats'!AP69,"1")+COUNTIF('Saisie résultats'!AQ69,"1")+COUNTIF('Saisie résultats'!AR69,"1"))</f>
      </c>
      <c r="R71" s="22">
        <f>IF(ISBLANK('[1]Liste élèves'!B72),"",COUNTIF('Saisie résultats'!X69,"1")+COUNTIF('Saisie résultats'!Y69,"1")+COUNTIF('Saisie résultats'!Z69,"1"))</f>
      </c>
      <c r="S71" s="22"/>
      <c r="T71" s="22">
        <f>IF(ISBLANK('[1]Liste élèves'!B72),"",COUNTIF('Saisie résultats'!J69,"1")+COUNTIF('Saisie résultats'!K69,"1")+COUNTIF('Saisie résultats'!L69,"1"))</f>
      </c>
      <c r="U71" s="22">
        <f>IF(ISBLANK('[1]Liste élèves'!B72),"",COUNTIF('Saisie résultats'!AJ69,"1")+COUNTIF('Saisie résultats'!AK69,"1"))</f>
      </c>
      <c r="V71" s="22">
        <f>IF(ISBLANK('[1]Liste élèves'!B72),"",COUNTIF('Saisie résultats'!AE69,"1")+COUNTIF('Saisie résultats'!AF69,"1")+COUNTIF('Saisie résultats'!AG69,"1")+COUNTIF('Saisie résultats'!AH69,"1")+COUNTIF('Saisie résultats'!AI69,"1"))</f>
      </c>
      <c r="W71" s="22"/>
      <c r="X71" s="22">
        <f>IF(ISBLANK('[1]Liste élèves'!B72),"",COUNTIF('Saisie résultats'!BK69,"1")+COUNTIF('Saisie résultats'!BL69,"1"))</f>
      </c>
      <c r="Y71" s="22">
        <f>IF(ISBLANK('[1]Liste élèves'!B72),"",COUNTIF('Saisie résultats'!BN69,"1")+COUNTIF('Saisie résultats'!BO69,"1")+COUNTIF('Saisie résultats'!BP69,"1"))</f>
      </c>
      <c r="Z71" s="22">
        <f>IF(ISBLANK('[1]Liste élèves'!B72),"",COUNTIF('Saisie résultats'!BQ69,"1")+COUNTIF('Saisie résultats'!BR69,"1")+COUNTIF('Saisie résultats'!BS69,"1"))</f>
      </c>
      <c r="AA71" s="22">
        <f>IF(ISBLANK('[1]Liste élèves'!B72),"",COUNTIF('Saisie résultats'!BT69,"1"))</f>
      </c>
      <c r="AB71" s="22">
        <f>IF(ISBLANK('[1]Liste élèves'!B72),"",COUNTIF('Saisie résultats'!BU69,"1")+COUNTIF('Saisie résultats'!BV69,"1")+COUNTIF('Saisie résultats'!BW69,"1")+COUNTIF('Saisie résultats'!BX69,"1")+COUNTIF('Saisie résultats'!BY69,"1")+COUNTIF('Saisie résultats'!BZ69,"1"))</f>
      </c>
      <c r="AC71" s="22">
        <f>IF(ISBLANK('[1]Liste élèves'!B72),"",COUNTIF('Saisie résultats'!CA69,"1")+COUNTIF('Saisie résultats'!CB69,"1"))</f>
      </c>
      <c r="AD71" s="22">
        <f>IF(ISBLANK('[1]Liste élèves'!B72),"",COUNTIF('Saisie résultats'!CC69,"1")+COUNTIF('Saisie résultats'!CD69,"1")+COUNTIF('Saisie résultats'!CE69,"1"))</f>
      </c>
      <c r="AE71" s="22">
        <f>IF(ISBLANK('[1]Liste élèves'!B72),"",COUNTIF('Saisie résultats'!CP69,"1")+COUNTIF('Saisie résultats'!CQ69,"1")+COUNTIF('Saisie résultats'!CR69,"1"))</f>
      </c>
      <c r="AF71" s="22">
        <f>IF(ISBLANK('[1]Liste élèves'!B72),"",COUNTIF('Saisie résultats'!CF69,"1"))</f>
      </c>
      <c r="AG71" s="22">
        <f>IF(ISBLANK('[1]Liste élèves'!B72),"",COUNTIF('Saisie résultats'!CG69,"1"))</f>
      </c>
      <c r="AH71" s="22">
        <f>IF(ISBLANK('[1]Liste élèves'!B72),"",COUNTIF('Saisie résultats'!CI69,"1")+COUNTIF('Saisie résultats'!CJ69,"1"))</f>
      </c>
      <c r="AI71" s="22"/>
      <c r="AJ71" s="22">
        <f>IF(ISBLANK('[1]Liste élèves'!B72),"",COUNTIF('Saisie résultats'!CK69,"1"))</f>
      </c>
      <c r="AK71" s="22">
        <f>IF(ISBLANK('[1]Liste élèves'!B72),"",COUNTIF('Saisie résultats'!CH69,"1")+COUNTIF('Saisie résultats'!CL69,"1"))</f>
      </c>
      <c r="AL71" s="22">
        <f>IF(ISBLANK('[1]Liste élèves'!B72),"",COUNTIF('Saisie résultats'!CM69,"1")+COUNTIF('Saisie résultats'!CN69,"1")+COUNTIF('Saisie résultats'!CO69,"1"))</f>
      </c>
      <c r="AM71" s="22">
        <f>IF(ISBLANK('[1]Liste élèves'!B72),"",COUNTIF('Saisie résultats'!CS69,"1")+COUNTIF('Saisie résultats'!CT69,"1")+COUNTIF('Saisie résultats'!#REF!,"1"))</f>
      </c>
      <c r="IS71"/>
      <c r="IT71"/>
      <c r="IU71"/>
      <c r="IV71"/>
    </row>
    <row r="72" spans="2:256" s="12" customFormat="1" ht="12" customHeight="1">
      <c r="B72" s="18">
        <v>63</v>
      </c>
      <c r="C72" s="19">
        <f>IF(ISBLANK('[1]Liste élèves'!B73),"",('[1]Liste élèves'!B73))</f>
      </c>
      <c r="D72" s="20">
        <f>IF(ISBLANK('[1]Liste élèves'!B73),"",COUNTIF('Saisie résultats'!BC70,"1")+COUNTIF('Saisie résultats'!BD70,"1")+COUNTIF('Saisie résultats'!BE70,"1")+COUNTIF('Saisie résultats'!BF70,"1"))</f>
      </c>
      <c r="E72" s="20">
        <f>IF(ISBLANK('[1]Liste élèves'!B73),"",COUNTIF('Saisie résultats'!D70,"1")+COUNTIF('Saisie résultats'!E70,"1")+COUNTIF('Saisie résultats'!F70,"1")+COUNTIF('Saisie résultats'!G70,"1")+COUNTIF('Saisie résultats'!H70,"1")+COUNTIF('Saisie résultats'!I70,"1"))</f>
      </c>
      <c r="F72" s="20">
        <f>IF(ISBLANK('[1]Liste élèves'!B73),"",COUNTIF('Saisie résultats'!Q70,"1")+COUNTIF('Saisie résultats'!R70,"1")+COUNTIF('Saisie résultats'!S70,"1")+COUNTIF('Saisie résultats'!T70,"1")+COUNTIF('Saisie résultats'!U70,"1"))</f>
      </c>
      <c r="G72" s="20">
        <f>IF(ISBLANK('[1]Liste élèves'!B73),"",COUNTIF('Saisie résultats'!U70,"1")+COUNTIF('Saisie résultats'!V70,"1"))</f>
      </c>
      <c r="H72" s="20">
        <f>IF(ISBLANK('[1]Liste élèves'!B73),"",COUNTIF('Saisie résultats'!M70,"1")+COUNTIF('Saisie résultats'!N70,"1")+COUNTIF('Saisie résultats'!O70,"1")+COUNTIF('Saisie résultats'!P70,"1"))</f>
      </c>
      <c r="I72" s="20">
        <f>IF(ISBLANK('[1]Liste élèves'!B73),"",COUNTIF('Saisie résultats'!AU70,"1")+COUNTIF('Saisie résultats'!BH70,"1"))</f>
      </c>
      <c r="J72" s="20">
        <f>IF(ISBLANK('[1]Liste élèves'!B73),"",COUNTIF('Saisie résultats'!AX70,"1")+COUNTIF('Saisie résultats'!AY70,"1")+COUNTIF('Saisie résultats'!AZ70,"1")+COUNTIF('Saisie résultats'!BA70,"1")+COUNTIF('Saisie résultats'!BB70,"1"))</f>
      </c>
      <c r="K72" s="20">
        <f>IF(ISBLANK('[1]Liste élèves'!B73),"",COUNTIF('Saisie résultats'!BG70,"1")+COUNTIF('Saisie résultats'!BI70,"1")+COUNTIF('Saisie résultats'!BJ70,"1"))</f>
      </c>
      <c r="L72" s="20">
        <f>IF(ISBLANK('[1]Liste élèves'!B73),"",COUNTIF('Saisie résultats'!AL70,"1"))</f>
      </c>
      <c r="M72" s="20">
        <f>IF(ISBLANK('[1]Liste élèves'!B73),"",COUNTIF('Saisie résultats'!AM70,"1")+COUNTIF('Saisie résultats'!AN70,"1")+COUNTIF('Saisie résultats'!AO70,"1")+COUNTIF('Saisie résultats'!BM70,"1"))</f>
      </c>
      <c r="N72" s="20">
        <f>IF(ISBLANK('[1]Liste élèves'!B73),"",COUNTIF('Saisie résultats'!AS70,"1")+COUNTIF('Saisie résultats'!AT70,"1")+COUNTIF('Saisie résultats'!AV70,"1")+COUNTIF('Saisie résultats'!AW70,"1"))</f>
      </c>
      <c r="O72" s="20"/>
      <c r="P72" s="20">
        <f>IF(ISBLANK('[1]Liste élèves'!B73),"",COUNTIF('Saisie résultats'!AA70,"1")+COUNTIF('Saisie résultats'!AB70,"1")+COUNTIF('Saisie résultats'!AC70,"1")+COUNTIF('Saisie résultats'!AD70,"1"))</f>
      </c>
      <c r="Q72" s="20">
        <f>IF(ISBLANK('[1]Liste élèves'!B73),"",COUNTIF('Saisie résultats'!AP70,"1")+COUNTIF('Saisie résultats'!AQ70,"1")+COUNTIF('Saisie résultats'!AR70,"1"))</f>
      </c>
      <c r="R72" s="20">
        <f>IF(ISBLANK('[1]Liste élèves'!B73),"",COUNTIF('Saisie résultats'!X70,"1")+COUNTIF('Saisie résultats'!Y70,"1")+COUNTIF('Saisie résultats'!Z70,"1"))</f>
      </c>
      <c r="S72" s="20"/>
      <c r="T72" s="20">
        <f>IF(ISBLANK('[1]Liste élèves'!B73),"",COUNTIF('Saisie résultats'!J70,"1")+COUNTIF('Saisie résultats'!K70,"1")+COUNTIF('Saisie résultats'!L70,"1"))</f>
      </c>
      <c r="U72" s="20">
        <f>IF(ISBLANK('[1]Liste élèves'!B73),"",COUNTIF('Saisie résultats'!AJ70,"1")+COUNTIF('Saisie résultats'!AK70,"1"))</f>
      </c>
      <c r="V72" s="20">
        <f>IF(ISBLANK('[1]Liste élèves'!B73),"",COUNTIF('Saisie résultats'!AE70,"1")+COUNTIF('Saisie résultats'!AF70,"1")+COUNTIF('Saisie résultats'!AG70,"1")+COUNTIF('Saisie résultats'!AH70,"1")+COUNTIF('Saisie résultats'!AI70,"1"))</f>
      </c>
      <c r="W72" s="20"/>
      <c r="X72" s="20">
        <f>IF(ISBLANK('[1]Liste élèves'!B73),"",COUNTIF('Saisie résultats'!BK70,"1")+COUNTIF('Saisie résultats'!BL70,"1"))</f>
      </c>
      <c r="Y72" s="20">
        <f>IF(ISBLANK('[1]Liste élèves'!B73),"",COUNTIF('Saisie résultats'!BN70,"1")+COUNTIF('Saisie résultats'!BO70,"1")+COUNTIF('Saisie résultats'!BP70,"1"))</f>
      </c>
      <c r="Z72" s="20">
        <f>IF(ISBLANK('[1]Liste élèves'!B73),"",COUNTIF('Saisie résultats'!BQ70,"1")+COUNTIF('Saisie résultats'!BR70,"1")+COUNTIF('Saisie résultats'!BS70,"1"))</f>
      </c>
      <c r="AA72" s="20">
        <f>IF(ISBLANK('[1]Liste élèves'!B73),"",COUNTIF('Saisie résultats'!BT70,"1"))</f>
      </c>
      <c r="AB72" s="20">
        <f>IF(ISBLANK('[1]Liste élèves'!B73),"",COUNTIF('Saisie résultats'!BU70,"1")+COUNTIF('Saisie résultats'!BV70,"1")+COUNTIF('Saisie résultats'!BW70,"1")+COUNTIF('Saisie résultats'!BX70,"1")+COUNTIF('Saisie résultats'!BY70,"1")+COUNTIF('Saisie résultats'!BZ70,"1"))</f>
      </c>
      <c r="AC72" s="20">
        <f>IF(ISBLANK('[1]Liste élèves'!B73),"",COUNTIF('Saisie résultats'!CA70,"1")+COUNTIF('Saisie résultats'!CB70,"1"))</f>
      </c>
      <c r="AD72" s="20">
        <f>IF(ISBLANK('[1]Liste élèves'!B73),"",COUNTIF('Saisie résultats'!CC70,"1")+COUNTIF('Saisie résultats'!CD70,"1")+COUNTIF('Saisie résultats'!CE70,"1"))</f>
      </c>
      <c r="AE72" s="20">
        <f>IF(ISBLANK('[1]Liste élèves'!B73),"",COUNTIF('Saisie résultats'!CP70,"1")+COUNTIF('Saisie résultats'!CQ70,"1")+COUNTIF('Saisie résultats'!CR70,"1"))</f>
      </c>
      <c r="AF72" s="20">
        <f>IF(ISBLANK('[1]Liste élèves'!B73),"",COUNTIF('Saisie résultats'!CF70,"1"))</f>
      </c>
      <c r="AG72" s="20">
        <f>IF(ISBLANK('[1]Liste élèves'!B73),"",COUNTIF('Saisie résultats'!CG70,"1"))</f>
      </c>
      <c r="AH72" s="20">
        <f>IF(ISBLANK('[1]Liste élèves'!B73),"",COUNTIF('Saisie résultats'!CI70,"1")+COUNTIF('Saisie résultats'!CJ70,"1"))</f>
      </c>
      <c r="AI72" s="20"/>
      <c r="AJ72" s="20">
        <f>IF(ISBLANK('[1]Liste élèves'!B73),"",COUNTIF('Saisie résultats'!CK70,"1"))</f>
      </c>
      <c r="AK72" s="20">
        <f>IF(ISBLANK('[1]Liste élèves'!B73),"",COUNTIF('Saisie résultats'!CH70,"1")+COUNTIF('Saisie résultats'!CL70,"1"))</f>
      </c>
      <c r="AL72" s="20">
        <f>IF(ISBLANK('[1]Liste élèves'!B73),"",COUNTIF('Saisie résultats'!CM70,"1")+COUNTIF('Saisie résultats'!CN70,"1")+COUNTIF('Saisie résultats'!CO70,"1"))</f>
      </c>
      <c r="AM72" s="20">
        <f>IF(ISBLANK('[1]Liste élèves'!B73),"",COUNTIF('Saisie résultats'!CS70,"1")+COUNTIF('Saisie résultats'!CT70,"1")+COUNTIF('Saisie résultats'!#REF!,"1"))</f>
      </c>
      <c r="IS72"/>
      <c r="IT72"/>
      <c r="IU72"/>
      <c r="IV72"/>
    </row>
    <row r="73" spans="2:256" s="12" customFormat="1" ht="12" customHeight="1">
      <c r="B73" s="18">
        <v>64</v>
      </c>
      <c r="C73" s="21">
        <f>IF(ISBLANK('[1]Liste élèves'!B74),"",('[1]Liste élèves'!B74))</f>
      </c>
      <c r="D73" s="22">
        <f>IF(ISBLANK('[1]Liste élèves'!B74),"",COUNTIF('Saisie résultats'!BC71,"1")+COUNTIF('Saisie résultats'!BD71,"1")+COUNTIF('Saisie résultats'!BE71,"1")+COUNTIF('Saisie résultats'!BF71,"1"))</f>
      </c>
      <c r="E73" s="22">
        <f>IF(ISBLANK('[1]Liste élèves'!B74),"",COUNTIF('Saisie résultats'!D71,"1")+COUNTIF('Saisie résultats'!E71,"1")+COUNTIF('Saisie résultats'!F71,"1")+COUNTIF('Saisie résultats'!G71,"1")+COUNTIF('Saisie résultats'!H71,"1")+COUNTIF('Saisie résultats'!I71,"1"))</f>
      </c>
      <c r="F73" s="22">
        <f>IF(ISBLANK('[1]Liste élèves'!B74),"",COUNTIF('Saisie résultats'!Q71,"1")+COUNTIF('Saisie résultats'!R71,"1")+COUNTIF('Saisie résultats'!S71,"1")+COUNTIF('Saisie résultats'!T71,"1")+COUNTIF('Saisie résultats'!U71,"1"))</f>
      </c>
      <c r="G73" s="22">
        <f>IF(ISBLANK('[1]Liste élèves'!B74),"",COUNTIF('Saisie résultats'!U71,"1")+COUNTIF('Saisie résultats'!V71,"1"))</f>
      </c>
      <c r="H73" s="22">
        <f>IF(ISBLANK('[1]Liste élèves'!B74),"",COUNTIF('Saisie résultats'!M71,"1")+COUNTIF('Saisie résultats'!N71,"1")+COUNTIF('Saisie résultats'!O71,"1")+COUNTIF('Saisie résultats'!P71,"1"))</f>
      </c>
      <c r="I73" s="22">
        <f>IF(ISBLANK('[1]Liste élèves'!B74),"",COUNTIF('Saisie résultats'!AU71,"1")+COUNTIF('Saisie résultats'!BH71,"1"))</f>
      </c>
      <c r="J73" s="22">
        <f>IF(ISBLANK('[1]Liste élèves'!B74),"",COUNTIF('Saisie résultats'!AX71,"1")+COUNTIF('Saisie résultats'!AY71,"1")+COUNTIF('Saisie résultats'!AZ71,"1")+COUNTIF('Saisie résultats'!BA71,"1")+COUNTIF('Saisie résultats'!BB71,"1"))</f>
      </c>
      <c r="K73" s="22">
        <f>IF(ISBLANK('[1]Liste élèves'!B74),"",COUNTIF('Saisie résultats'!BG71,"1")+COUNTIF('Saisie résultats'!BI71,"1")+COUNTIF('Saisie résultats'!BJ71,"1"))</f>
      </c>
      <c r="L73" s="22">
        <f>IF(ISBLANK('[1]Liste élèves'!B74),"",COUNTIF('Saisie résultats'!AL71,"1"))</f>
      </c>
      <c r="M73" s="22">
        <f>IF(ISBLANK('[1]Liste élèves'!B74),"",COUNTIF('Saisie résultats'!AM71,"1")+COUNTIF('Saisie résultats'!AN71,"1")+COUNTIF('Saisie résultats'!AO71,"1")+COUNTIF('Saisie résultats'!BM71,"1"))</f>
      </c>
      <c r="N73" s="22">
        <f>IF(ISBLANK('[1]Liste élèves'!B74),"",COUNTIF('Saisie résultats'!AS71,"1")+COUNTIF('Saisie résultats'!AT71,"1")+COUNTIF('Saisie résultats'!AV71,"1")+COUNTIF('Saisie résultats'!AW71,"1"))</f>
      </c>
      <c r="O73" s="22"/>
      <c r="P73" s="22">
        <f>IF(ISBLANK('[1]Liste élèves'!B74),"",COUNTIF('Saisie résultats'!AA71,"1")+COUNTIF('Saisie résultats'!AB71,"1")+COUNTIF('Saisie résultats'!AC71,"1")+COUNTIF('Saisie résultats'!AD71,"1"))</f>
      </c>
      <c r="Q73" s="22">
        <f>IF(ISBLANK('[1]Liste élèves'!B74),"",COUNTIF('Saisie résultats'!AP71,"1")+COUNTIF('Saisie résultats'!AQ71,"1")+COUNTIF('Saisie résultats'!AR71,"1"))</f>
      </c>
      <c r="R73" s="22">
        <f>IF(ISBLANK('[1]Liste élèves'!B74),"",COUNTIF('Saisie résultats'!X71,"1")+COUNTIF('Saisie résultats'!Y71,"1")+COUNTIF('Saisie résultats'!Z71,"1"))</f>
      </c>
      <c r="S73" s="22"/>
      <c r="T73" s="22">
        <f>IF(ISBLANK('[1]Liste élèves'!B74),"",COUNTIF('Saisie résultats'!J71,"1")+COUNTIF('Saisie résultats'!K71,"1")+COUNTIF('Saisie résultats'!L71,"1"))</f>
      </c>
      <c r="U73" s="22">
        <f>IF(ISBLANK('[1]Liste élèves'!B74),"",COUNTIF('Saisie résultats'!AJ71,"1")+COUNTIF('Saisie résultats'!AK71,"1"))</f>
      </c>
      <c r="V73" s="22">
        <f>IF(ISBLANK('[1]Liste élèves'!B74),"",COUNTIF('Saisie résultats'!AE71,"1")+COUNTIF('Saisie résultats'!AF71,"1")+COUNTIF('Saisie résultats'!AG71,"1")+COUNTIF('Saisie résultats'!AH71,"1")+COUNTIF('Saisie résultats'!AI71,"1"))</f>
      </c>
      <c r="W73" s="22"/>
      <c r="X73" s="22">
        <f>IF(ISBLANK('[1]Liste élèves'!B74),"",COUNTIF('Saisie résultats'!BK71,"1")+COUNTIF('Saisie résultats'!BL71,"1"))</f>
      </c>
      <c r="Y73" s="22">
        <f>IF(ISBLANK('[1]Liste élèves'!B74),"",COUNTIF('Saisie résultats'!BN71,"1")+COUNTIF('Saisie résultats'!BO71,"1")+COUNTIF('Saisie résultats'!BP71,"1"))</f>
      </c>
      <c r="Z73" s="22">
        <f>IF(ISBLANK('[1]Liste élèves'!B74),"",COUNTIF('Saisie résultats'!BQ71,"1")+COUNTIF('Saisie résultats'!BR71,"1")+COUNTIF('Saisie résultats'!BS71,"1"))</f>
      </c>
      <c r="AA73" s="22">
        <f>IF(ISBLANK('[1]Liste élèves'!B74),"",COUNTIF('Saisie résultats'!BT71,"1"))</f>
      </c>
      <c r="AB73" s="22">
        <f>IF(ISBLANK('[1]Liste élèves'!B74),"",COUNTIF('Saisie résultats'!BU71,"1")+COUNTIF('Saisie résultats'!BV71,"1")+COUNTIF('Saisie résultats'!BW71,"1")+COUNTIF('Saisie résultats'!BX71,"1")+COUNTIF('Saisie résultats'!BY71,"1")+COUNTIF('Saisie résultats'!BZ71,"1"))</f>
      </c>
      <c r="AC73" s="22">
        <f>IF(ISBLANK('[1]Liste élèves'!B74),"",COUNTIF('Saisie résultats'!CA71,"1")+COUNTIF('Saisie résultats'!CB71,"1"))</f>
      </c>
      <c r="AD73" s="22">
        <f>IF(ISBLANK('[1]Liste élèves'!B74),"",COUNTIF('Saisie résultats'!CC71,"1")+COUNTIF('Saisie résultats'!CD71,"1")+COUNTIF('Saisie résultats'!CE71,"1"))</f>
      </c>
      <c r="AE73" s="22">
        <f>IF(ISBLANK('[1]Liste élèves'!B74),"",COUNTIF('Saisie résultats'!CP71,"1")+COUNTIF('Saisie résultats'!CQ71,"1")+COUNTIF('Saisie résultats'!CR71,"1"))</f>
      </c>
      <c r="AF73" s="22">
        <f>IF(ISBLANK('[1]Liste élèves'!B74),"",COUNTIF('Saisie résultats'!CF71,"1"))</f>
      </c>
      <c r="AG73" s="22">
        <f>IF(ISBLANK('[1]Liste élèves'!B74),"",COUNTIF('Saisie résultats'!CG71,"1"))</f>
      </c>
      <c r="AH73" s="22">
        <f>IF(ISBLANK('[1]Liste élèves'!B74),"",COUNTIF('Saisie résultats'!CI71,"1")+COUNTIF('Saisie résultats'!CJ71,"1"))</f>
      </c>
      <c r="AI73" s="22"/>
      <c r="AJ73" s="22">
        <f>IF(ISBLANK('[1]Liste élèves'!B74),"",COUNTIF('Saisie résultats'!CK71,"1"))</f>
      </c>
      <c r="AK73" s="22">
        <f>IF(ISBLANK('[1]Liste élèves'!B74),"",COUNTIF('Saisie résultats'!CH71,"1")+COUNTIF('Saisie résultats'!CL71,"1"))</f>
      </c>
      <c r="AL73" s="22">
        <f>IF(ISBLANK('[1]Liste élèves'!B74),"",COUNTIF('Saisie résultats'!CM71,"1")+COUNTIF('Saisie résultats'!CN71,"1")+COUNTIF('Saisie résultats'!CO71,"1"))</f>
      </c>
      <c r="AM73" s="22">
        <f>IF(ISBLANK('[1]Liste élèves'!B74),"",COUNTIF('Saisie résultats'!CS71,"1")+COUNTIF('Saisie résultats'!CT71,"1")+COUNTIF('Saisie résultats'!#REF!,"1"))</f>
      </c>
      <c r="IS73"/>
      <c r="IT73"/>
      <c r="IU73"/>
      <c r="IV73"/>
    </row>
    <row r="74" spans="2:256" s="12" customFormat="1" ht="15" customHeight="1">
      <c r="B74" s="18">
        <v>65</v>
      </c>
      <c r="C74" s="19">
        <f>IF(ISBLANK('[1]Liste élèves'!B75),"",('[1]Liste élèves'!B75))</f>
      </c>
      <c r="D74" s="20">
        <f>IF(ISBLANK('[1]Liste élèves'!B75),"",COUNTIF('Saisie résultats'!BC72,"1")+COUNTIF('Saisie résultats'!BD72,"1")+COUNTIF('Saisie résultats'!BE72,"1")+COUNTIF('Saisie résultats'!BF72,"1"))</f>
      </c>
      <c r="E74" s="20">
        <f>IF(ISBLANK('[1]Liste élèves'!B75),"",COUNTIF('Saisie résultats'!D72,"1")+COUNTIF('Saisie résultats'!E72,"1")+COUNTIF('Saisie résultats'!F72,"1")+COUNTIF('Saisie résultats'!G72,"1")+COUNTIF('Saisie résultats'!H72,"1")+COUNTIF('Saisie résultats'!I72,"1"))</f>
      </c>
      <c r="F74" s="20">
        <f>IF(ISBLANK('[1]Liste élèves'!B75),"",COUNTIF('Saisie résultats'!Q72,"1")+COUNTIF('Saisie résultats'!R72,"1")+COUNTIF('Saisie résultats'!S72,"1")+COUNTIF('Saisie résultats'!T72,"1")+COUNTIF('Saisie résultats'!U72,"1"))</f>
      </c>
      <c r="G74" s="20">
        <f>IF(ISBLANK('[1]Liste élèves'!B75),"",COUNTIF('Saisie résultats'!U72,"1")+COUNTIF('Saisie résultats'!V72,"1"))</f>
      </c>
      <c r="H74" s="20">
        <f>IF(ISBLANK('[1]Liste élèves'!B75),"",COUNTIF('Saisie résultats'!M72,"1")+COUNTIF('Saisie résultats'!N72,"1")+COUNTIF('Saisie résultats'!O72,"1")+COUNTIF('Saisie résultats'!P72,"1"))</f>
      </c>
      <c r="I74" s="20">
        <f>IF(ISBLANK('[1]Liste élèves'!B75),"",COUNTIF('Saisie résultats'!AU72,"1")+COUNTIF('Saisie résultats'!BH72,"1"))</f>
      </c>
      <c r="J74" s="20">
        <f>IF(ISBLANK('[1]Liste élèves'!B75),"",COUNTIF('Saisie résultats'!AX72,"1")+COUNTIF('Saisie résultats'!AY72,"1")+COUNTIF('Saisie résultats'!AZ72,"1")+COUNTIF('Saisie résultats'!BA72,"1")+COUNTIF('Saisie résultats'!BB72,"1"))</f>
      </c>
      <c r="K74" s="20">
        <f>IF(ISBLANK('[1]Liste élèves'!B75),"",COUNTIF('Saisie résultats'!BG72,"1")+COUNTIF('Saisie résultats'!BI72,"1")+COUNTIF('Saisie résultats'!BJ72,"1"))</f>
      </c>
      <c r="L74" s="20">
        <f>IF(ISBLANK('[1]Liste élèves'!B75),"",COUNTIF('Saisie résultats'!AL72,"1"))</f>
      </c>
      <c r="M74" s="20">
        <f>IF(ISBLANK('[1]Liste élèves'!B75),"",COUNTIF('Saisie résultats'!AM72,"1")+COUNTIF('Saisie résultats'!AN72,"1")+COUNTIF('Saisie résultats'!AO72,"1")+COUNTIF('Saisie résultats'!BM72,"1"))</f>
      </c>
      <c r="N74" s="20">
        <f>IF(ISBLANK('[1]Liste élèves'!B75),"",COUNTIF('Saisie résultats'!AS72,"1")+COUNTIF('Saisie résultats'!AT72,"1")+COUNTIF('Saisie résultats'!AV72,"1")+COUNTIF('Saisie résultats'!AW72,"1"))</f>
      </c>
      <c r="O74" s="20"/>
      <c r="P74" s="20">
        <f>IF(ISBLANK('[1]Liste élèves'!B75),"",COUNTIF('Saisie résultats'!AA72,"1")+COUNTIF('Saisie résultats'!AB72,"1")+COUNTIF('Saisie résultats'!AC72,"1")+COUNTIF('Saisie résultats'!AD72,"1"))</f>
      </c>
      <c r="Q74" s="20">
        <f>IF(ISBLANK('[1]Liste élèves'!B75),"",COUNTIF('Saisie résultats'!AP72,"1")+COUNTIF('Saisie résultats'!AQ72,"1")+COUNTIF('Saisie résultats'!AR72,"1"))</f>
      </c>
      <c r="R74" s="20">
        <f>IF(ISBLANK('[1]Liste élèves'!B75),"",COUNTIF('Saisie résultats'!X72,"1")+COUNTIF('Saisie résultats'!Y72,"1")+COUNTIF('Saisie résultats'!Z72,"1"))</f>
      </c>
      <c r="S74" s="20"/>
      <c r="T74" s="20">
        <f>IF(ISBLANK('[1]Liste élèves'!B75),"",COUNTIF('Saisie résultats'!J72,"1")+COUNTIF('Saisie résultats'!K72,"1")+COUNTIF('Saisie résultats'!L72,"1"))</f>
      </c>
      <c r="U74" s="20">
        <f>IF(ISBLANK('[1]Liste élèves'!B75),"",COUNTIF('Saisie résultats'!AJ72,"1")+COUNTIF('Saisie résultats'!AK72,"1"))</f>
      </c>
      <c r="V74" s="20">
        <f>IF(ISBLANK('[1]Liste élèves'!B75),"",COUNTIF('Saisie résultats'!AE72,"1")+COUNTIF('Saisie résultats'!AF72,"1")+COUNTIF('Saisie résultats'!AG72,"1")+COUNTIF('Saisie résultats'!AH72,"1")+COUNTIF('Saisie résultats'!AI72,"1"))</f>
      </c>
      <c r="W74" s="20"/>
      <c r="X74" s="20">
        <f>IF(ISBLANK('[1]Liste élèves'!B75),"",COUNTIF('Saisie résultats'!BK72,"1")+COUNTIF('Saisie résultats'!BL72,"1"))</f>
      </c>
      <c r="Y74" s="20">
        <f>IF(ISBLANK('[1]Liste élèves'!B75),"",COUNTIF('Saisie résultats'!BN72,"1")+COUNTIF('Saisie résultats'!BO72,"1")+COUNTIF('Saisie résultats'!BP72,"1"))</f>
      </c>
      <c r="Z74" s="20">
        <f>IF(ISBLANK('[1]Liste élèves'!B75),"",COUNTIF('Saisie résultats'!BQ72,"1")+COUNTIF('Saisie résultats'!BR72,"1")+COUNTIF('Saisie résultats'!BS72,"1"))</f>
      </c>
      <c r="AA74" s="20">
        <f>IF(ISBLANK('[1]Liste élèves'!B75),"",COUNTIF('Saisie résultats'!BT72,"1"))</f>
      </c>
      <c r="AB74" s="20">
        <f>IF(ISBLANK('[1]Liste élèves'!B75),"",COUNTIF('Saisie résultats'!BU72,"1")+COUNTIF('Saisie résultats'!BV72,"1")+COUNTIF('Saisie résultats'!BW72,"1")+COUNTIF('Saisie résultats'!BX72,"1")+COUNTIF('Saisie résultats'!BY72,"1")+COUNTIF('Saisie résultats'!BZ72,"1"))</f>
      </c>
      <c r="AC74" s="20">
        <f>IF(ISBLANK('[1]Liste élèves'!B75),"",COUNTIF('Saisie résultats'!CA72,"1")+COUNTIF('Saisie résultats'!CB72,"1"))</f>
      </c>
      <c r="AD74" s="20">
        <f>IF(ISBLANK('[1]Liste élèves'!B75),"",COUNTIF('Saisie résultats'!CC72,"1")+COUNTIF('Saisie résultats'!CD72,"1")+COUNTIF('Saisie résultats'!CE72,"1"))</f>
      </c>
      <c r="AE74" s="20">
        <f>IF(ISBLANK('[1]Liste élèves'!B75),"",COUNTIF('Saisie résultats'!CP72,"1")+COUNTIF('Saisie résultats'!CQ72,"1")+COUNTIF('Saisie résultats'!CR72,"1"))</f>
      </c>
      <c r="AF74" s="20">
        <f>IF(ISBLANK('[1]Liste élèves'!B75),"",COUNTIF('Saisie résultats'!CF72,"1"))</f>
      </c>
      <c r="AG74" s="20">
        <f>IF(ISBLANK('[1]Liste élèves'!B75),"",COUNTIF('Saisie résultats'!CG72,"1"))</f>
      </c>
      <c r="AH74" s="20">
        <f>IF(ISBLANK('[1]Liste élèves'!B75),"",COUNTIF('Saisie résultats'!CI72,"1")+COUNTIF('Saisie résultats'!CJ72,"1"))</f>
      </c>
      <c r="AI74" s="20"/>
      <c r="AJ74" s="20">
        <f>IF(ISBLANK('[1]Liste élèves'!B75),"",COUNTIF('Saisie résultats'!CK72,"1"))</f>
      </c>
      <c r="AK74" s="20">
        <f>IF(ISBLANK('[1]Liste élèves'!B75),"",COUNTIF('Saisie résultats'!CH72,"1")+COUNTIF('Saisie résultats'!CL72,"1"))</f>
      </c>
      <c r="AL74" s="20">
        <f>IF(ISBLANK('[1]Liste élèves'!B75),"",COUNTIF('Saisie résultats'!CM72,"1")+COUNTIF('Saisie résultats'!CN72,"1")+COUNTIF('Saisie résultats'!CO72,"1"))</f>
      </c>
      <c r="AM74" s="20">
        <f>IF(ISBLANK('[1]Liste élèves'!B75),"",COUNTIF('Saisie résultats'!CS72,"1")+COUNTIF('Saisie résultats'!CT72,"1")+COUNTIF('Saisie résultats'!#REF!,"1"))</f>
      </c>
      <c r="IS74"/>
      <c r="IT74"/>
      <c r="IU74"/>
      <c r="IV74"/>
    </row>
    <row r="75" spans="2:256" s="12" customFormat="1" ht="12" customHeight="1">
      <c r="B75" s="18">
        <v>66</v>
      </c>
      <c r="C75" s="21">
        <f>IF(ISBLANK('[1]Liste élèves'!B76),"",('[1]Liste élèves'!B76))</f>
      </c>
      <c r="D75" s="22">
        <f>IF(ISBLANK('[1]Liste élèves'!B76),"",COUNTIF('Saisie résultats'!BC73,"1")+COUNTIF('Saisie résultats'!BD73,"1")+COUNTIF('Saisie résultats'!BE73,"1")+COUNTIF('Saisie résultats'!BF73,"1"))</f>
      </c>
      <c r="E75" s="22">
        <f>IF(ISBLANK('[1]Liste élèves'!B76),"",COUNTIF('Saisie résultats'!D73,"1")+COUNTIF('Saisie résultats'!E73,"1")+COUNTIF('Saisie résultats'!F73,"1")+COUNTIF('Saisie résultats'!G73,"1")+COUNTIF('Saisie résultats'!H73,"1")+COUNTIF('Saisie résultats'!I73,"1"))</f>
      </c>
      <c r="F75" s="22">
        <f>IF(ISBLANK('[1]Liste élèves'!B76),"",COUNTIF('Saisie résultats'!Q73,"1")+COUNTIF('Saisie résultats'!R73,"1")+COUNTIF('Saisie résultats'!S73,"1")+COUNTIF('Saisie résultats'!T73,"1")+COUNTIF('Saisie résultats'!U73,"1"))</f>
      </c>
      <c r="G75" s="22">
        <f>IF(ISBLANK('[1]Liste élèves'!B76),"",COUNTIF('Saisie résultats'!U73,"1")+COUNTIF('Saisie résultats'!V73,"1"))</f>
      </c>
      <c r="H75" s="22">
        <f>IF(ISBLANK('[1]Liste élèves'!B76),"",COUNTIF('Saisie résultats'!M73,"1")+COUNTIF('Saisie résultats'!N73,"1")+COUNTIF('Saisie résultats'!O73,"1")+COUNTIF('Saisie résultats'!P73,"1"))</f>
      </c>
      <c r="I75" s="22">
        <f>IF(ISBLANK('[1]Liste élèves'!B76),"",COUNTIF('Saisie résultats'!AU73,"1")+COUNTIF('Saisie résultats'!BH73,"1"))</f>
      </c>
      <c r="J75" s="22">
        <f>IF(ISBLANK('[1]Liste élèves'!B76),"",COUNTIF('Saisie résultats'!AX73,"1")+COUNTIF('Saisie résultats'!AY73,"1")+COUNTIF('Saisie résultats'!AZ73,"1")+COUNTIF('Saisie résultats'!BA73,"1")+COUNTIF('Saisie résultats'!BB73,"1"))</f>
      </c>
      <c r="K75" s="22">
        <f>IF(ISBLANK('[1]Liste élèves'!B76),"",COUNTIF('Saisie résultats'!BG73,"1")+COUNTIF('Saisie résultats'!BI73,"1")+COUNTIF('Saisie résultats'!BJ73,"1"))</f>
      </c>
      <c r="L75" s="22">
        <f>IF(ISBLANK('[1]Liste élèves'!B76),"",COUNTIF('Saisie résultats'!AL73,"1"))</f>
      </c>
      <c r="M75" s="22">
        <f>IF(ISBLANK('[1]Liste élèves'!B76),"",COUNTIF('Saisie résultats'!AM73,"1")+COUNTIF('Saisie résultats'!AN73,"1")+COUNTIF('Saisie résultats'!AO73,"1")+COUNTIF('Saisie résultats'!BM73,"1"))</f>
      </c>
      <c r="N75" s="22">
        <f>IF(ISBLANK('[1]Liste élèves'!B76),"",COUNTIF('Saisie résultats'!AS73,"1")+COUNTIF('Saisie résultats'!AT73,"1")+COUNTIF('Saisie résultats'!AV73,"1")+COUNTIF('Saisie résultats'!AW73,"1"))</f>
      </c>
      <c r="O75" s="22"/>
      <c r="P75" s="22">
        <f>IF(ISBLANK('[1]Liste élèves'!B76),"",COUNTIF('Saisie résultats'!AA73,"1")+COUNTIF('Saisie résultats'!AB73,"1")+COUNTIF('Saisie résultats'!AC73,"1")+COUNTIF('Saisie résultats'!AD73,"1"))</f>
      </c>
      <c r="Q75" s="22">
        <f>IF(ISBLANK('[1]Liste élèves'!B76),"",COUNTIF('Saisie résultats'!AP73,"1")+COUNTIF('Saisie résultats'!AQ73,"1")+COUNTIF('Saisie résultats'!AR73,"1"))</f>
      </c>
      <c r="R75" s="22">
        <f>IF(ISBLANK('[1]Liste élèves'!B76),"",COUNTIF('Saisie résultats'!X73,"1")+COUNTIF('Saisie résultats'!Y73,"1")+COUNTIF('Saisie résultats'!Z73,"1"))</f>
      </c>
      <c r="S75" s="22"/>
      <c r="T75" s="22">
        <f>IF(ISBLANK('[1]Liste élèves'!B76),"",COUNTIF('Saisie résultats'!J73,"1")+COUNTIF('Saisie résultats'!K73,"1")+COUNTIF('Saisie résultats'!L73,"1"))</f>
      </c>
      <c r="U75" s="22">
        <f>IF(ISBLANK('[1]Liste élèves'!B76),"",COUNTIF('Saisie résultats'!AJ73,"1")+COUNTIF('Saisie résultats'!AK73,"1"))</f>
      </c>
      <c r="V75" s="22">
        <f>IF(ISBLANK('[1]Liste élèves'!B76),"",COUNTIF('Saisie résultats'!AE73,"1")+COUNTIF('Saisie résultats'!AF73,"1")+COUNTIF('Saisie résultats'!AG73,"1")+COUNTIF('Saisie résultats'!AH73,"1")+COUNTIF('Saisie résultats'!AI73,"1"))</f>
      </c>
      <c r="W75" s="22"/>
      <c r="X75" s="22">
        <f>IF(ISBLANK('[1]Liste élèves'!B76),"",COUNTIF('Saisie résultats'!BK73,"1")+COUNTIF('Saisie résultats'!BL73,"1"))</f>
      </c>
      <c r="Y75" s="22">
        <f>IF(ISBLANK('[1]Liste élèves'!B76),"",COUNTIF('Saisie résultats'!BN73,"1")+COUNTIF('Saisie résultats'!BO73,"1")+COUNTIF('Saisie résultats'!BP73,"1"))</f>
      </c>
      <c r="Z75" s="22">
        <f>IF(ISBLANK('[1]Liste élèves'!B76),"",COUNTIF('Saisie résultats'!BQ73,"1")+COUNTIF('Saisie résultats'!BR73,"1")+COUNTIF('Saisie résultats'!BS73,"1"))</f>
      </c>
      <c r="AA75" s="22">
        <f>IF(ISBLANK('[1]Liste élèves'!B76),"",COUNTIF('Saisie résultats'!BT73,"1"))</f>
      </c>
      <c r="AB75" s="22">
        <f>IF(ISBLANK('[1]Liste élèves'!B76),"",COUNTIF('Saisie résultats'!BU73,"1")+COUNTIF('Saisie résultats'!BV73,"1")+COUNTIF('Saisie résultats'!BW73,"1")+COUNTIF('Saisie résultats'!BX73,"1")+COUNTIF('Saisie résultats'!BY73,"1")+COUNTIF('Saisie résultats'!BZ73,"1"))</f>
      </c>
      <c r="AC75" s="22">
        <f>IF(ISBLANK('[1]Liste élèves'!B76),"",COUNTIF('Saisie résultats'!CA73,"1")+COUNTIF('Saisie résultats'!CB73,"1"))</f>
      </c>
      <c r="AD75" s="22">
        <f>IF(ISBLANK('[1]Liste élèves'!B76),"",COUNTIF('Saisie résultats'!CC73,"1")+COUNTIF('Saisie résultats'!CD73,"1")+COUNTIF('Saisie résultats'!CE73,"1"))</f>
      </c>
      <c r="AE75" s="22">
        <f>IF(ISBLANK('[1]Liste élèves'!B76),"",COUNTIF('Saisie résultats'!CP73,"1")+COUNTIF('Saisie résultats'!CQ73,"1")+COUNTIF('Saisie résultats'!CR73,"1"))</f>
      </c>
      <c r="AF75" s="22">
        <f>IF(ISBLANK('[1]Liste élèves'!B76),"",COUNTIF('Saisie résultats'!CF73,"1"))</f>
      </c>
      <c r="AG75" s="22">
        <f>IF(ISBLANK('[1]Liste élèves'!B76),"",COUNTIF('Saisie résultats'!CG73,"1"))</f>
      </c>
      <c r="AH75" s="22">
        <f>IF(ISBLANK('[1]Liste élèves'!B76),"",COUNTIF('Saisie résultats'!CI73,"1")+COUNTIF('Saisie résultats'!CJ73,"1"))</f>
      </c>
      <c r="AI75" s="22"/>
      <c r="AJ75" s="22">
        <f>IF(ISBLANK('[1]Liste élèves'!B76),"",COUNTIF('Saisie résultats'!CK73,"1"))</f>
      </c>
      <c r="AK75" s="22">
        <f>IF(ISBLANK('[1]Liste élèves'!B76),"",COUNTIF('Saisie résultats'!CH73,"1")+COUNTIF('Saisie résultats'!CL73,"1"))</f>
      </c>
      <c r="AL75" s="22">
        <f>IF(ISBLANK('[1]Liste élèves'!B76),"",COUNTIF('Saisie résultats'!CM73,"1")+COUNTIF('Saisie résultats'!CN73,"1")+COUNTIF('Saisie résultats'!CO73,"1"))</f>
      </c>
      <c r="AM75" s="22">
        <f>IF(ISBLANK('[1]Liste élèves'!B76),"",COUNTIF('Saisie résultats'!CS73,"1")+COUNTIF('Saisie résultats'!CT73,"1")+COUNTIF('Saisie résultats'!#REF!,"1"))</f>
      </c>
      <c r="IS75"/>
      <c r="IT75"/>
      <c r="IU75"/>
      <c r="IV75"/>
    </row>
    <row r="76" spans="2:256" s="12" customFormat="1" ht="12" customHeight="1">
      <c r="B76" s="18">
        <v>67</v>
      </c>
      <c r="C76" s="19">
        <f>IF(ISBLANK('[1]Liste élèves'!B77),"",('[1]Liste élèves'!B77))</f>
      </c>
      <c r="D76" s="20">
        <f>IF(ISBLANK('[1]Liste élèves'!B77),"",COUNTIF('Saisie résultats'!BC74,"1")+COUNTIF('Saisie résultats'!BD74,"1")+COUNTIF('Saisie résultats'!BE74,"1")+COUNTIF('Saisie résultats'!BF74,"1"))</f>
      </c>
      <c r="E76" s="20">
        <f>IF(ISBLANK('[1]Liste élèves'!B77),"",COUNTIF('Saisie résultats'!D74,"1")+COUNTIF('Saisie résultats'!E74,"1")+COUNTIF('Saisie résultats'!F74,"1")+COUNTIF('Saisie résultats'!G74,"1")+COUNTIF('Saisie résultats'!H74,"1")+COUNTIF('Saisie résultats'!I74,"1"))</f>
      </c>
      <c r="F76" s="20">
        <f>IF(ISBLANK('[1]Liste élèves'!B77),"",COUNTIF('Saisie résultats'!Q74,"1")+COUNTIF('Saisie résultats'!R74,"1")+COUNTIF('Saisie résultats'!S74,"1")+COUNTIF('Saisie résultats'!T74,"1")+COUNTIF('Saisie résultats'!U74,"1"))</f>
      </c>
      <c r="G76" s="20">
        <f>IF(ISBLANK('[1]Liste élèves'!B77),"",COUNTIF('Saisie résultats'!U74,"1")+COUNTIF('Saisie résultats'!V74,"1"))</f>
      </c>
      <c r="H76" s="20">
        <f>IF(ISBLANK('[1]Liste élèves'!B77),"",COUNTIF('Saisie résultats'!M74,"1")+COUNTIF('Saisie résultats'!N74,"1")+COUNTIF('Saisie résultats'!O74,"1")+COUNTIF('Saisie résultats'!P74,"1"))</f>
      </c>
      <c r="I76" s="20">
        <f>IF(ISBLANK('[1]Liste élèves'!B77),"",COUNTIF('Saisie résultats'!AU74,"1")+COUNTIF('Saisie résultats'!BH74,"1"))</f>
      </c>
      <c r="J76" s="20">
        <f>IF(ISBLANK('[1]Liste élèves'!B77),"",COUNTIF('Saisie résultats'!AX74,"1")+COUNTIF('Saisie résultats'!AY74,"1")+COUNTIF('Saisie résultats'!AZ74,"1")+COUNTIF('Saisie résultats'!BA74,"1")+COUNTIF('Saisie résultats'!BB74,"1"))</f>
      </c>
      <c r="K76" s="20">
        <f>IF(ISBLANK('[1]Liste élèves'!B77),"",COUNTIF('Saisie résultats'!BG74,"1")+COUNTIF('Saisie résultats'!BI74,"1")+COUNTIF('Saisie résultats'!BJ74,"1"))</f>
      </c>
      <c r="L76" s="20">
        <f>IF(ISBLANK('[1]Liste élèves'!B77),"",COUNTIF('Saisie résultats'!AL74,"1"))</f>
      </c>
      <c r="M76" s="20">
        <f>IF(ISBLANK('[1]Liste élèves'!B77),"",COUNTIF('Saisie résultats'!AM74,"1")+COUNTIF('Saisie résultats'!AN74,"1")+COUNTIF('Saisie résultats'!AO74,"1")+COUNTIF('Saisie résultats'!BM74,"1"))</f>
      </c>
      <c r="N76" s="20">
        <f>IF(ISBLANK('[1]Liste élèves'!B77),"",COUNTIF('Saisie résultats'!AS74,"1")+COUNTIF('Saisie résultats'!AT74,"1")+COUNTIF('Saisie résultats'!AV74,"1")+COUNTIF('Saisie résultats'!AW74,"1"))</f>
      </c>
      <c r="O76" s="20"/>
      <c r="P76" s="20">
        <f>IF(ISBLANK('[1]Liste élèves'!B77),"",COUNTIF('Saisie résultats'!AA74,"1")+COUNTIF('Saisie résultats'!AB74,"1")+COUNTIF('Saisie résultats'!AC74,"1")+COUNTIF('Saisie résultats'!AD74,"1"))</f>
      </c>
      <c r="Q76" s="20">
        <f>IF(ISBLANK('[1]Liste élèves'!B77),"",COUNTIF('Saisie résultats'!AP74,"1")+COUNTIF('Saisie résultats'!AQ74,"1")+COUNTIF('Saisie résultats'!AR74,"1"))</f>
      </c>
      <c r="R76" s="20">
        <f>IF(ISBLANK('[1]Liste élèves'!B77),"",COUNTIF('Saisie résultats'!X74,"1")+COUNTIF('Saisie résultats'!Y74,"1")+COUNTIF('Saisie résultats'!Z74,"1"))</f>
      </c>
      <c r="S76" s="20"/>
      <c r="T76" s="20">
        <f>IF(ISBLANK('[1]Liste élèves'!B77),"",COUNTIF('Saisie résultats'!J74,"1")+COUNTIF('Saisie résultats'!K74,"1")+COUNTIF('Saisie résultats'!L74,"1"))</f>
      </c>
      <c r="U76" s="20">
        <f>IF(ISBLANK('[1]Liste élèves'!B77),"",COUNTIF('Saisie résultats'!AJ74,"1")+COUNTIF('Saisie résultats'!AK74,"1"))</f>
      </c>
      <c r="V76" s="20">
        <f>IF(ISBLANK('[1]Liste élèves'!B77),"",COUNTIF('Saisie résultats'!AE74,"1")+COUNTIF('Saisie résultats'!AF74,"1")+COUNTIF('Saisie résultats'!AG74,"1")+COUNTIF('Saisie résultats'!AH74,"1")+COUNTIF('Saisie résultats'!AI74,"1"))</f>
      </c>
      <c r="W76" s="20"/>
      <c r="X76" s="20">
        <f>IF(ISBLANK('[1]Liste élèves'!B77),"",COUNTIF('Saisie résultats'!BK74,"1")+COUNTIF('Saisie résultats'!BL74,"1"))</f>
      </c>
      <c r="Y76" s="20">
        <f>IF(ISBLANK('[1]Liste élèves'!B77),"",COUNTIF('Saisie résultats'!BN74,"1")+COUNTIF('Saisie résultats'!BO74,"1")+COUNTIF('Saisie résultats'!BP74,"1"))</f>
      </c>
      <c r="Z76" s="20">
        <f>IF(ISBLANK('[1]Liste élèves'!B77),"",COUNTIF('Saisie résultats'!BQ74,"1")+COUNTIF('Saisie résultats'!BR74,"1")+COUNTIF('Saisie résultats'!BS74,"1"))</f>
      </c>
      <c r="AA76" s="20">
        <f>IF(ISBLANK('[1]Liste élèves'!B77),"",COUNTIF('Saisie résultats'!BT74,"1"))</f>
      </c>
      <c r="AB76" s="20">
        <f>IF(ISBLANK('[1]Liste élèves'!B77),"",COUNTIF('Saisie résultats'!BU74,"1")+COUNTIF('Saisie résultats'!BV74,"1")+COUNTIF('Saisie résultats'!BW74,"1")+COUNTIF('Saisie résultats'!BX74,"1")+COUNTIF('Saisie résultats'!BY74,"1")+COUNTIF('Saisie résultats'!BZ74,"1"))</f>
      </c>
      <c r="AC76" s="20">
        <f>IF(ISBLANK('[1]Liste élèves'!B77),"",COUNTIF('Saisie résultats'!CA74,"1")+COUNTIF('Saisie résultats'!CB74,"1"))</f>
      </c>
      <c r="AD76" s="20">
        <f>IF(ISBLANK('[1]Liste élèves'!B77),"",COUNTIF('Saisie résultats'!CC74,"1")+COUNTIF('Saisie résultats'!CD74,"1")+COUNTIF('Saisie résultats'!CE74,"1"))</f>
      </c>
      <c r="AE76" s="20">
        <f>IF(ISBLANK('[1]Liste élèves'!B77),"",COUNTIF('Saisie résultats'!CP74,"1")+COUNTIF('Saisie résultats'!CQ74,"1")+COUNTIF('Saisie résultats'!CR74,"1"))</f>
      </c>
      <c r="AF76" s="20">
        <f>IF(ISBLANK('[1]Liste élèves'!B77),"",COUNTIF('Saisie résultats'!CF74,"1"))</f>
      </c>
      <c r="AG76" s="20">
        <f>IF(ISBLANK('[1]Liste élèves'!B77),"",COUNTIF('Saisie résultats'!CG74,"1"))</f>
      </c>
      <c r="AH76" s="20">
        <f>IF(ISBLANK('[1]Liste élèves'!B77),"",COUNTIF('Saisie résultats'!CI74,"1")+COUNTIF('Saisie résultats'!CJ74,"1"))</f>
      </c>
      <c r="AI76" s="20"/>
      <c r="AJ76" s="20">
        <f>IF(ISBLANK('[1]Liste élèves'!B77),"",COUNTIF('Saisie résultats'!CK74,"1"))</f>
      </c>
      <c r="AK76" s="20">
        <f>IF(ISBLANK('[1]Liste élèves'!B77),"",COUNTIF('Saisie résultats'!CH74,"1")+COUNTIF('Saisie résultats'!CL74,"1"))</f>
      </c>
      <c r="AL76" s="20">
        <f>IF(ISBLANK('[1]Liste élèves'!B77),"",COUNTIF('Saisie résultats'!CM74,"1")+COUNTIF('Saisie résultats'!CN74,"1")+COUNTIF('Saisie résultats'!CO74,"1"))</f>
      </c>
      <c r="AM76" s="20">
        <f>IF(ISBLANK('[1]Liste élèves'!B77),"",COUNTIF('Saisie résultats'!CS74,"1")+COUNTIF('Saisie résultats'!CT74,"1")+COUNTIF('Saisie résultats'!#REF!,"1"))</f>
      </c>
      <c r="IS76"/>
      <c r="IT76"/>
      <c r="IU76"/>
      <c r="IV76"/>
    </row>
    <row r="77" spans="2:256" s="12" customFormat="1" ht="12" customHeight="1">
      <c r="B77" s="18">
        <v>68</v>
      </c>
      <c r="C77" s="21">
        <f>IF(ISBLANK('[1]Liste élèves'!B78),"",('[1]Liste élèves'!B78))</f>
      </c>
      <c r="D77" s="22">
        <f>IF(ISBLANK('[1]Liste élèves'!B78),"",COUNTIF('Saisie résultats'!BC75,"1")+COUNTIF('Saisie résultats'!BD75,"1")+COUNTIF('Saisie résultats'!BE75,"1")+COUNTIF('Saisie résultats'!BF75,"1"))</f>
      </c>
      <c r="E77" s="22">
        <f>IF(ISBLANK('[1]Liste élèves'!B78),"",COUNTIF('Saisie résultats'!D75,"1")+COUNTIF('Saisie résultats'!E75,"1")+COUNTIF('Saisie résultats'!F75,"1")+COUNTIF('Saisie résultats'!G75,"1")+COUNTIF('Saisie résultats'!H75,"1")+COUNTIF('Saisie résultats'!I75,"1"))</f>
      </c>
      <c r="F77" s="22">
        <f>IF(ISBLANK('[1]Liste élèves'!B78),"",COUNTIF('Saisie résultats'!Q75,"1")+COUNTIF('Saisie résultats'!R75,"1")+COUNTIF('Saisie résultats'!S75,"1")+COUNTIF('Saisie résultats'!T75,"1")+COUNTIF('Saisie résultats'!U75,"1"))</f>
      </c>
      <c r="G77" s="22">
        <f>IF(ISBLANK('[1]Liste élèves'!B78),"",COUNTIF('Saisie résultats'!U75,"1")+COUNTIF('Saisie résultats'!V75,"1"))</f>
      </c>
      <c r="H77" s="22">
        <f>IF(ISBLANK('[1]Liste élèves'!B78),"",COUNTIF('Saisie résultats'!M75,"1")+COUNTIF('Saisie résultats'!N75,"1")+COUNTIF('Saisie résultats'!O75,"1")+COUNTIF('Saisie résultats'!P75,"1"))</f>
      </c>
      <c r="I77" s="22">
        <f>IF(ISBLANK('[1]Liste élèves'!B78),"",COUNTIF('Saisie résultats'!AU75,"1")+COUNTIF('Saisie résultats'!BH75,"1"))</f>
      </c>
      <c r="J77" s="22">
        <f>IF(ISBLANK('[1]Liste élèves'!B78),"",COUNTIF('Saisie résultats'!AX75,"1")+COUNTIF('Saisie résultats'!AY75,"1")+COUNTIF('Saisie résultats'!AZ75,"1")+COUNTIF('Saisie résultats'!BA75,"1")+COUNTIF('Saisie résultats'!BB75,"1"))</f>
      </c>
      <c r="K77" s="22">
        <f>IF(ISBLANK('[1]Liste élèves'!B78),"",COUNTIF('Saisie résultats'!BG75,"1")+COUNTIF('Saisie résultats'!BI75,"1")+COUNTIF('Saisie résultats'!BJ75,"1"))</f>
      </c>
      <c r="L77" s="22">
        <f>IF(ISBLANK('[1]Liste élèves'!B78),"",COUNTIF('Saisie résultats'!AL75,"1"))</f>
      </c>
      <c r="M77" s="22">
        <f>IF(ISBLANK('[1]Liste élèves'!B78),"",COUNTIF('Saisie résultats'!AM75,"1")+COUNTIF('Saisie résultats'!AN75,"1")+COUNTIF('Saisie résultats'!AO75,"1")+COUNTIF('Saisie résultats'!BM75,"1"))</f>
      </c>
      <c r="N77" s="22">
        <f>IF(ISBLANK('[1]Liste élèves'!B78),"",COUNTIF('Saisie résultats'!AS75,"1")+COUNTIF('Saisie résultats'!AT75,"1")+COUNTIF('Saisie résultats'!AV75,"1")+COUNTIF('Saisie résultats'!AW75,"1"))</f>
      </c>
      <c r="O77" s="22"/>
      <c r="P77" s="22">
        <f>IF(ISBLANK('[1]Liste élèves'!B78),"",COUNTIF('Saisie résultats'!AA75,"1")+COUNTIF('Saisie résultats'!AB75,"1")+COUNTIF('Saisie résultats'!AC75,"1")+COUNTIF('Saisie résultats'!AD75,"1"))</f>
      </c>
      <c r="Q77" s="22">
        <f>IF(ISBLANK('[1]Liste élèves'!B78),"",COUNTIF('Saisie résultats'!AP75,"1")+COUNTIF('Saisie résultats'!AQ75,"1")+COUNTIF('Saisie résultats'!AR75,"1"))</f>
      </c>
      <c r="R77" s="22">
        <f>IF(ISBLANK('[1]Liste élèves'!B78),"",COUNTIF('Saisie résultats'!X75,"1")+COUNTIF('Saisie résultats'!Y75,"1")+COUNTIF('Saisie résultats'!Z75,"1"))</f>
      </c>
      <c r="S77" s="22"/>
      <c r="T77" s="22">
        <f>IF(ISBLANK('[1]Liste élèves'!B78),"",COUNTIF('Saisie résultats'!J75,"1")+COUNTIF('Saisie résultats'!K75,"1")+COUNTIF('Saisie résultats'!L75,"1"))</f>
      </c>
      <c r="U77" s="22">
        <f>IF(ISBLANK('[1]Liste élèves'!B78),"",COUNTIF('Saisie résultats'!AJ75,"1")+COUNTIF('Saisie résultats'!AK75,"1"))</f>
      </c>
      <c r="V77" s="22">
        <f>IF(ISBLANK('[1]Liste élèves'!B78),"",COUNTIF('Saisie résultats'!AE75,"1")+COUNTIF('Saisie résultats'!AF75,"1")+COUNTIF('Saisie résultats'!AG75,"1")+COUNTIF('Saisie résultats'!AH75,"1")+COUNTIF('Saisie résultats'!AI75,"1"))</f>
      </c>
      <c r="W77" s="22"/>
      <c r="X77" s="22">
        <f>IF(ISBLANK('[1]Liste élèves'!B78),"",COUNTIF('Saisie résultats'!BK75,"1")+COUNTIF('Saisie résultats'!BL75,"1"))</f>
      </c>
      <c r="Y77" s="22">
        <f>IF(ISBLANK('[1]Liste élèves'!B78),"",COUNTIF('Saisie résultats'!BN75,"1")+COUNTIF('Saisie résultats'!BO75,"1")+COUNTIF('Saisie résultats'!BP75,"1"))</f>
      </c>
      <c r="Z77" s="22">
        <f>IF(ISBLANK('[1]Liste élèves'!B78),"",COUNTIF('Saisie résultats'!BQ75,"1")+COUNTIF('Saisie résultats'!BR75,"1")+COUNTIF('Saisie résultats'!BS75,"1"))</f>
      </c>
      <c r="AA77" s="22">
        <f>IF(ISBLANK('[1]Liste élèves'!B78),"",COUNTIF('Saisie résultats'!BT75,"1"))</f>
      </c>
      <c r="AB77" s="22">
        <f>IF(ISBLANK('[1]Liste élèves'!B78),"",COUNTIF('Saisie résultats'!BU75,"1")+COUNTIF('Saisie résultats'!BV75,"1")+COUNTIF('Saisie résultats'!BW75,"1")+COUNTIF('Saisie résultats'!BX75,"1")+COUNTIF('Saisie résultats'!BY75,"1")+COUNTIF('Saisie résultats'!BZ75,"1"))</f>
      </c>
      <c r="AC77" s="22">
        <f>IF(ISBLANK('[1]Liste élèves'!B78),"",COUNTIF('Saisie résultats'!CA75,"1")+COUNTIF('Saisie résultats'!CB75,"1"))</f>
      </c>
      <c r="AD77" s="22">
        <f>IF(ISBLANK('[1]Liste élèves'!B78),"",COUNTIF('Saisie résultats'!CC75,"1")+COUNTIF('Saisie résultats'!CD75,"1")+COUNTIF('Saisie résultats'!CE75,"1"))</f>
      </c>
      <c r="AE77" s="22">
        <f>IF(ISBLANK('[1]Liste élèves'!B78),"",COUNTIF('Saisie résultats'!CP75,"1")+COUNTIF('Saisie résultats'!CQ75,"1")+COUNTIF('Saisie résultats'!CR75,"1"))</f>
      </c>
      <c r="AF77" s="22">
        <f>IF(ISBLANK('[1]Liste élèves'!B78),"",COUNTIF('Saisie résultats'!CF75,"1"))</f>
      </c>
      <c r="AG77" s="22">
        <f>IF(ISBLANK('[1]Liste élèves'!B78),"",COUNTIF('Saisie résultats'!CG75,"1"))</f>
      </c>
      <c r="AH77" s="22">
        <f>IF(ISBLANK('[1]Liste élèves'!B78),"",COUNTIF('Saisie résultats'!CI75,"1")+COUNTIF('Saisie résultats'!CJ75,"1"))</f>
      </c>
      <c r="AI77" s="22"/>
      <c r="AJ77" s="22">
        <f>IF(ISBLANK('[1]Liste élèves'!B78),"",COUNTIF('Saisie résultats'!CK75,"1"))</f>
      </c>
      <c r="AK77" s="22">
        <f>IF(ISBLANK('[1]Liste élèves'!B78),"",COUNTIF('Saisie résultats'!CH75,"1")+COUNTIF('Saisie résultats'!CL75,"1"))</f>
      </c>
      <c r="AL77" s="22">
        <f>IF(ISBLANK('[1]Liste élèves'!B78),"",COUNTIF('Saisie résultats'!CM75,"1")+COUNTIF('Saisie résultats'!CN75,"1")+COUNTIF('Saisie résultats'!CO75,"1"))</f>
      </c>
      <c r="AM77" s="22">
        <f>IF(ISBLANK('[1]Liste élèves'!B78),"",COUNTIF('Saisie résultats'!CS75,"1")+COUNTIF('Saisie résultats'!CT75,"1")+COUNTIF('Saisie résultats'!#REF!,"1"))</f>
      </c>
      <c r="IS77"/>
      <c r="IT77"/>
      <c r="IU77"/>
      <c r="IV77"/>
    </row>
    <row r="78" spans="2:256" s="12" customFormat="1" ht="12" customHeight="1">
      <c r="B78" s="18">
        <v>69</v>
      </c>
      <c r="C78" s="19">
        <f>IF(ISBLANK('[1]Liste élèves'!B79),"",('[1]Liste élèves'!B79))</f>
      </c>
      <c r="D78" s="20">
        <f>IF(ISBLANK('[1]Liste élèves'!B79),"",COUNTIF('Saisie résultats'!BC76,"1")+COUNTIF('Saisie résultats'!BD76,"1")+COUNTIF('Saisie résultats'!BE76,"1")+COUNTIF('Saisie résultats'!BF76,"1"))</f>
      </c>
      <c r="E78" s="20">
        <f>IF(ISBLANK('[1]Liste élèves'!B79),"",COUNTIF('Saisie résultats'!D76,"1")+COUNTIF('Saisie résultats'!E76,"1")+COUNTIF('Saisie résultats'!F76,"1")+COUNTIF('Saisie résultats'!G76,"1")+COUNTIF('Saisie résultats'!H76,"1")+COUNTIF('Saisie résultats'!I76,"1"))</f>
      </c>
      <c r="F78" s="20">
        <f>IF(ISBLANK('[1]Liste élèves'!B79),"",COUNTIF('Saisie résultats'!Q76,"1")+COUNTIF('Saisie résultats'!R76,"1")+COUNTIF('Saisie résultats'!S76,"1")+COUNTIF('Saisie résultats'!T76,"1")+COUNTIF('Saisie résultats'!U76,"1"))</f>
      </c>
      <c r="G78" s="20">
        <f>IF(ISBLANK('[1]Liste élèves'!B79),"",COUNTIF('Saisie résultats'!U76,"1")+COUNTIF('Saisie résultats'!V76,"1"))</f>
      </c>
      <c r="H78" s="20">
        <f>IF(ISBLANK('[1]Liste élèves'!B79),"",COUNTIF('Saisie résultats'!M76,"1")+COUNTIF('Saisie résultats'!N76,"1")+COUNTIF('Saisie résultats'!O76,"1")+COUNTIF('Saisie résultats'!P76,"1"))</f>
      </c>
      <c r="I78" s="20">
        <f>IF(ISBLANK('[1]Liste élèves'!B79),"",COUNTIF('Saisie résultats'!AU76,"1")+COUNTIF('Saisie résultats'!BH76,"1"))</f>
      </c>
      <c r="J78" s="20">
        <f>IF(ISBLANK('[1]Liste élèves'!B79),"",COUNTIF('Saisie résultats'!AX76,"1")+COUNTIF('Saisie résultats'!AY76,"1")+COUNTIF('Saisie résultats'!AZ76,"1")+COUNTIF('Saisie résultats'!BA76,"1")+COUNTIF('Saisie résultats'!BB76,"1"))</f>
      </c>
      <c r="K78" s="20">
        <f>IF(ISBLANK('[1]Liste élèves'!B79),"",COUNTIF('Saisie résultats'!BG76,"1")+COUNTIF('Saisie résultats'!BI76,"1")+COUNTIF('Saisie résultats'!BJ76,"1"))</f>
      </c>
      <c r="L78" s="20">
        <f>IF(ISBLANK('[1]Liste élèves'!B79),"",COUNTIF('Saisie résultats'!AL76,"1"))</f>
      </c>
      <c r="M78" s="20">
        <f>IF(ISBLANK('[1]Liste élèves'!B79),"",COUNTIF('Saisie résultats'!AM76,"1")+COUNTIF('Saisie résultats'!AN76,"1")+COUNTIF('Saisie résultats'!AO76,"1")+COUNTIF('Saisie résultats'!BM76,"1"))</f>
      </c>
      <c r="N78" s="20">
        <f>IF(ISBLANK('[1]Liste élèves'!B79),"",COUNTIF('Saisie résultats'!AS76,"1")+COUNTIF('Saisie résultats'!AT76,"1")+COUNTIF('Saisie résultats'!AV76,"1")+COUNTIF('Saisie résultats'!AW76,"1"))</f>
      </c>
      <c r="O78" s="20"/>
      <c r="P78" s="20">
        <f>IF(ISBLANK('[1]Liste élèves'!B79),"",COUNTIF('Saisie résultats'!AA76,"1")+COUNTIF('Saisie résultats'!AB76,"1")+COUNTIF('Saisie résultats'!AC76,"1")+COUNTIF('Saisie résultats'!AD76,"1"))</f>
      </c>
      <c r="Q78" s="20">
        <f>IF(ISBLANK('[1]Liste élèves'!B79),"",COUNTIF('Saisie résultats'!AP76,"1")+COUNTIF('Saisie résultats'!AQ76,"1")+COUNTIF('Saisie résultats'!AR76,"1"))</f>
      </c>
      <c r="R78" s="20">
        <f>IF(ISBLANK('[1]Liste élèves'!B79),"",COUNTIF('Saisie résultats'!X76,"1")+COUNTIF('Saisie résultats'!Y76,"1")+COUNTIF('Saisie résultats'!Z76,"1"))</f>
      </c>
      <c r="S78" s="20"/>
      <c r="T78" s="20">
        <f>IF(ISBLANK('[1]Liste élèves'!B79),"",COUNTIF('Saisie résultats'!J76,"1")+COUNTIF('Saisie résultats'!K76,"1")+COUNTIF('Saisie résultats'!L76,"1"))</f>
      </c>
      <c r="U78" s="20">
        <f>IF(ISBLANK('[1]Liste élèves'!B79),"",COUNTIF('Saisie résultats'!AJ76,"1")+COUNTIF('Saisie résultats'!AK76,"1"))</f>
      </c>
      <c r="V78" s="20">
        <f>IF(ISBLANK('[1]Liste élèves'!B79),"",COUNTIF('Saisie résultats'!AE76,"1")+COUNTIF('Saisie résultats'!AF76,"1")+COUNTIF('Saisie résultats'!AG76,"1")+COUNTIF('Saisie résultats'!AH76,"1")+COUNTIF('Saisie résultats'!AI76,"1"))</f>
      </c>
      <c r="W78" s="20"/>
      <c r="X78" s="20">
        <f>IF(ISBLANK('[1]Liste élèves'!B79),"",COUNTIF('Saisie résultats'!BK76,"1")+COUNTIF('Saisie résultats'!BL76,"1"))</f>
      </c>
      <c r="Y78" s="20">
        <f>IF(ISBLANK('[1]Liste élèves'!B79),"",COUNTIF('Saisie résultats'!BN76,"1")+COUNTIF('Saisie résultats'!BO76,"1")+COUNTIF('Saisie résultats'!BP76,"1"))</f>
      </c>
      <c r="Z78" s="20">
        <f>IF(ISBLANK('[1]Liste élèves'!B79),"",COUNTIF('Saisie résultats'!BQ76,"1")+COUNTIF('Saisie résultats'!BR76,"1")+COUNTIF('Saisie résultats'!BS76,"1"))</f>
      </c>
      <c r="AA78" s="20">
        <f>IF(ISBLANK('[1]Liste élèves'!B79),"",COUNTIF('Saisie résultats'!BT76,"1"))</f>
      </c>
      <c r="AB78" s="20">
        <f>IF(ISBLANK('[1]Liste élèves'!B79),"",COUNTIF('Saisie résultats'!BU76,"1")+COUNTIF('Saisie résultats'!BV76,"1")+COUNTIF('Saisie résultats'!BW76,"1")+COUNTIF('Saisie résultats'!BX76,"1")+COUNTIF('Saisie résultats'!BY76,"1")+COUNTIF('Saisie résultats'!BZ76,"1"))</f>
      </c>
      <c r="AC78" s="20">
        <f>IF(ISBLANK('[1]Liste élèves'!B79),"",COUNTIF('Saisie résultats'!CA76,"1")+COUNTIF('Saisie résultats'!CB76,"1"))</f>
      </c>
      <c r="AD78" s="20">
        <f>IF(ISBLANK('[1]Liste élèves'!B79),"",COUNTIF('Saisie résultats'!CC76,"1")+COUNTIF('Saisie résultats'!CD76,"1")+COUNTIF('Saisie résultats'!CE76,"1"))</f>
      </c>
      <c r="AE78" s="20">
        <f>IF(ISBLANK('[1]Liste élèves'!B79),"",COUNTIF('Saisie résultats'!CP76,"1")+COUNTIF('Saisie résultats'!CQ76,"1")+COUNTIF('Saisie résultats'!CR76,"1"))</f>
      </c>
      <c r="AF78" s="20">
        <f>IF(ISBLANK('[1]Liste élèves'!B79),"",COUNTIF('Saisie résultats'!CF76,"1"))</f>
      </c>
      <c r="AG78" s="20">
        <f>IF(ISBLANK('[1]Liste élèves'!B79),"",COUNTIF('Saisie résultats'!CG76,"1"))</f>
      </c>
      <c r="AH78" s="20">
        <f>IF(ISBLANK('[1]Liste élèves'!B79),"",COUNTIF('Saisie résultats'!CI76,"1")+COUNTIF('Saisie résultats'!CJ76,"1"))</f>
      </c>
      <c r="AI78" s="20"/>
      <c r="AJ78" s="20">
        <f>IF(ISBLANK('[1]Liste élèves'!B79),"",COUNTIF('Saisie résultats'!CK76,"1"))</f>
      </c>
      <c r="AK78" s="20">
        <f>IF(ISBLANK('[1]Liste élèves'!B79),"",COUNTIF('Saisie résultats'!CH76,"1")+COUNTIF('Saisie résultats'!CL76,"1"))</f>
      </c>
      <c r="AL78" s="20">
        <f>IF(ISBLANK('[1]Liste élèves'!B79),"",COUNTIF('Saisie résultats'!CM76,"1")+COUNTIF('Saisie résultats'!CN76,"1")+COUNTIF('Saisie résultats'!CO76,"1"))</f>
      </c>
      <c r="AM78" s="20">
        <f>IF(ISBLANK('[1]Liste élèves'!B79),"",COUNTIF('Saisie résultats'!CS76,"1")+COUNTIF('Saisie résultats'!CT76,"1")+COUNTIF('Saisie résultats'!#REF!,"1"))</f>
      </c>
      <c r="IS78"/>
      <c r="IT78"/>
      <c r="IU78"/>
      <c r="IV78"/>
    </row>
    <row r="79" spans="2:256" s="12" customFormat="1" ht="12" customHeight="1">
      <c r="B79" s="18">
        <v>70</v>
      </c>
      <c r="C79" s="21">
        <f>IF(ISBLANK('[1]Liste élèves'!B80),"",('[1]Liste élèves'!B80))</f>
      </c>
      <c r="D79" s="22">
        <f>IF(ISBLANK('[1]Liste élèves'!B80),"",COUNTIF('Saisie résultats'!BC77,"1")+COUNTIF('Saisie résultats'!BD77,"1")+COUNTIF('Saisie résultats'!BE77,"1")+COUNTIF('Saisie résultats'!BF77,"1"))</f>
      </c>
      <c r="E79" s="22">
        <f>IF(ISBLANK('[1]Liste élèves'!B80),"",COUNTIF('Saisie résultats'!D77,"1")+COUNTIF('Saisie résultats'!E77,"1")+COUNTIF('Saisie résultats'!F77,"1")+COUNTIF('Saisie résultats'!G77,"1")+COUNTIF('Saisie résultats'!H77,"1")+COUNTIF('Saisie résultats'!I77,"1"))</f>
      </c>
      <c r="F79" s="22">
        <f>IF(ISBLANK('[1]Liste élèves'!B80),"",COUNTIF('Saisie résultats'!Q77,"1")+COUNTIF('Saisie résultats'!R77,"1")+COUNTIF('Saisie résultats'!S77,"1")+COUNTIF('Saisie résultats'!T77,"1")+COUNTIF('Saisie résultats'!U77,"1"))</f>
      </c>
      <c r="G79" s="22">
        <f>IF(ISBLANK('[1]Liste élèves'!B80),"",COUNTIF('Saisie résultats'!U77,"1")+COUNTIF('Saisie résultats'!V77,"1"))</f>
      </c>
      <c r="H79" s="22">
        <f>IF(ISBLANK('[1]Liste élèves'!B80),"",COUNTIF('Saisie résultats'!M77,"1")+COUNTIF('Saisie résultats'!N77,"1")+COUNTIF('Saisie résultats'!O77,"1")+COUNTIF('Saisie résultats'!P77,"1"))</f>
      </c>
      <c r="I79" s="22">
        <f>IF(ISBLANK('[1]Liste élèves'!B80),"",COUNTIF('Saisie résultats'!AU77,"1")+COUNTIF('Saisie résultats'!BH77,"1"))</f>
      </c>
      <c r="J79" s="22">
        <f>IF(ISBLANK('[1]Liste élèves'!B80),"",COUNTIF('Saisie résultats'!AX77,"1")+COUNTIF('Saisie résultats'!AY77,"1")+COUNTIF('Saisie résultats'!AZ77,"1")+COUNTIF('Saisie résultats'!BA77,"1")+COUNTIF('Saisie résultats'!BB77,"1"))</f>
      </c>
      <c r="K79" s="22">
        <f>IF(ISBLANK('[1]Liste élèves'!B80),"",COUNTIF('Saisie résultats'!BG77,"1")+COUNTIF('Saisie résultats'!BI77,"1")+COUNTIF('Saisie résultats'!BJ77,"1"))</f>
      </c>
      <c r="L79" s="22">
        <f>IF(ISBLANK('[1]Liste élèves'!B80),"",COUNTIF('Saisie résultats'!AL77,"1"))</f>
      </c>
      <c r="M79" s="22">
        <f>IF(ISBLANK('[1]Liste élèves'!B80),"",COUNTIF('Saisie résultats'!AM77,"1")+COUNTIF('Saisie résultats'!AN77,"1")+COUNTIF('Saisie résultats'!AO77,"1")+COUNTIF('Saisie résultats'!BM77,"1"))</f>
      </c>
      <c r="N79" s="22">
        <f>IF(ISBLANK('[1]Liste élèves'!B80),"",COUNTIF('Saisie résultats'!AS77,"1")+COUNTIF('Saisie résultats'!AT77,"1")+COUNTIF('Saisie résultats'!AV77,"1")+COUNTIF('Saisie résultats'!AW77,"1"))</f>
      </c>
      <c r="O79" s="22"/>
      <c r="P79" s="22">
        <f>IF(ISBLANK('[1]Liste élèves'!B80),"",COUNTIF('Saisie résultats'!AA77,"1")+COUNTIF('Saisie résultats'!AB77,"1")+COUNTIF('Saisie résultats'!AC77,"1")+COUNTIF('Saisie résultats'!AD77,"1"))</f>
      </c>
      <c r="Q79" s="22">
        <f>IF(ISBLANK('[1]Liste élèves'!B80),"",COUNTIF('Saisie résultats'!AP77,"1")+COUNTIF('Saisie résultats'!AQ77,"1")+COUNTIF('Saisie résultats'!AR77,"1"))</f>
      </c>
      <c r="R79" s="22">
        <f>IF(ISBLANK('[1]Liste élèves'!B80),"",COUNTIF('Saisie résultats'!X77,"1")+COUNTIF('Saisie résultats'!Y77,"1")+COUNTIF('Saisie résultats'!Z77,"1"))</f>
      </c>
      <c r="S79" s="22"/>
      <c r="T79" s="22">
        <f>IF(ISBLANK('[1]Liste élèves'!B80),"",COUNTIF('Saisie résultats'!J77,"1")+COUNTIF('Saisie résultats'!K77,"1")+COUNTIF('Saisie résultats'!L77,"1"))</f>
      </c>
      <c r="U79" s="22">
        <f>IF(ISBLANK('[1]Liste élèves'!B80),"",COUNTIF('Saisie résultats'!AJ77,"1")+COUNTIF('Saisie résultats'!AK77,"1"))</f>
      </c>
      <c r="V79" s="22">
        <f>IF(ISBLANK('[1]Liste élèves'!B80),"",COUNTIF('Saisie résultats'!AE77,"1")+COUNTIF('Saisie résultats'!AF77,"1")+COUNTIF('Saisie résultats'!AG77,"1")+COUNTIF('Saisie résultats'!AH77,"1")+COUNTIF('Saisie résultats'!AI77,"1"))</f>
      </c>
      <c r="W79" s="22"/>
      <c r="X79" s="22">
        <f>IF(ISBLANK('[1]Liste élèves'!B80),"",COUNTIF('Saisie résultats'!BK77,"1")+COUNTIF('Saisie résultats'!BL77,"1"))</f>
      </c>
      <c r="Y79" s="22">
        <f>IF(ISBLANK('[1]Liste élèves'!B80),"",COUNTIF('Saisie résultats'!BN77,"1")+COUNTIF('Saisie résultats'!BO77,"1")+COUNTIF('Saisie résultats'!BP77,"1"))</f>
      </c>
      <c r="Z79" s="22">
        <f>IF(ISBLANK('[1]Liste élèves'!B80),"",COUNTIF('Saisie résultats'!BQ77,"1")+COUNTIF('Saisie résultats'!BR77,"1")+COUNTIF('Saisie résultats'!BS77,"1"))</f>
      </c>
      <c r="AA79" s="22">
        <f>IF(ISBLANK('[1]Liste élèves'!B80),"",COUNTIF('Saisie résultats'!BT77,"1"))</f>
      </c>
      <c r="AB79" s="22">
        <f>IF(ISBLANK('[1]Liste élèves'!B80),"",COUNTIF('Saisie résultats'!BU77,"1")+COUNTIF('Saisie résultats'!BV77,"1")+COUNTIF('Saisie résultats'!BW77,"1")+COUNTIF('Saisie résultats'!BX77,"1")+COUNTIF('Saisie résultats'!BY77,"1")+COUNTIF('Saisie résultats'!BZ77,"1"))</f>
      </c>
      <c r="AC79" s="22">
        <f>IF(ISBLANK('[1]Liste élèves'!B80),"",COUNTIF('Saisie résultats'!CA77,"1")+COUNTIF('Saisie résultats'!CB77,"1"))</f>
      </c>
      <c r="AD79" s="22">
        <f>IF(ISBLANK('[1]Liste élèves'!B80),"",COUNTIF('Saisie résultats'!CC77,"1")+COUNTIF('Saisie résultats'!CD77,"1")+COUNTIF('Saisie résultats'!CE77,"1"))</f>
      </c>
      <c r="AE79" s="22">
        <f>IF(ISBLANK('[1]Liste élèves'!B80),"",COUNTIF('Saisie résultats'!CP77,"1")+COUNTIF('Saisie résultats'!CQ77,"1")+COUNTIF('Saisie résultats'!CR77,"1"))</f>
      </c>
      <c r="AF79" s="22">
        <f>IF(ISBLANK('[1]Liste élèves'!B80),"",COUNTIF('Saisie résultats'!CF77,"1"))</f>
      </c>
      <c r="AG79" s="22">
        <f>IF(ISBLANK('[1]Liste élèves'!B80),"",COUNTIF('Saisie résultats'!CG77,"1"))</f>
      </c>
      <c r="AH79" s="22">
        <f>IF(ISBLANK('[1]Liste élèves'!B80),"",COUNTIF('Saisie résultats'!CI77,"1")+COUNTIF('Saisie résultats'!CJ77,"1"))</f>
      </c>
      <c r="AI79" s="22"/>
      <c r="AJ79" s="22">
        <f>IF(ISBLANK('[1]Liste élèves'!B80),"",COUNTIF('Saisie résultats'!CK77,"1"))</f>
      </c>
      <c r="AK79" s="22">
        <f>IF(ISBLANK('[1]Liste élèves'!B80),"",COUNTIF('Saisie résultats'!CH77,"1")+COUNTIF('Saisie résultats'!CL77,"1"))</f>
      </c>
      <c r="AL79" s="22">
        <f>IF(ISBLANK('[1]Liste élèves'!B80),"",COUNTIF('Saisie résultats'!CM77,"1")+COUNTIF('Saisie résultats'!CN77,"1")+COUNTIF('Saisie résultats'!CO77,"1"))</f>
      </c>
      <c r="AM79" s="22">
        <f>IF(ISBLANK('[1]Liste élèves'!B80),"",COUNTIF('Saisie résultats'!CS77,"1")+COUNTIF('Saisie résultats'!CT77,"1")+COUNTIF('Saisie résultats'!#REF!,"1"))</f>
      </c>
      <c r="IS79"/>
      <c r="IT79"/>
      <c r="IU79"/>
      <c r="IV79"/>
    </row>
    <row r="80" spans="2:256" s="12" customFormat="1" ht="12" customHeight="1">
      <c r="B80" s="18">
        <v>71</v>
      </c>
      <c r="C80" s="19">
        <f>IF(ISBLANK('[1]Liste élèves'!B81),"",('[1]Liste élèves'!B81))</f>
      </c>
      <c r="D80" s="20">
        <f>IF(ISBLANK('[1]Liste élèves'!B81),"",COUNTIF('Saisie résultats'!BC78,"1")+COUNTIF('Saisie résultats'!BD78,"1")+COUNTIF('Saisie résultats'!BE78,"1")+COUNTIF('Saisie résultats'!BF78,"1"))</f>
      </c>
      <c r="E80" s="20">
        <f>IF(ISBLANK('[1]Liste élèves'!B81),"",COUNTIF('Saisie résultats'!D78,"1")+COUNTIF('Saisie résultats'!E78,"1")+COUNTIF('Saisie résultats'!F78,"1")+COUNTIF('Saisie résultats'!G78,"1")+COUNTIF('Saisie résultats'!H78,"1")+COUNTIF('Saisie résultats'!I78,"1"))</f>
      </c>
      <c r="F80" s="20">
        <f>IF(ISBLANK('[1]Liste élèves'!B81),"",COUNTIF('Saisie résultats'!Q78,"1")+COUNTIF('Saisie résultats'!R78,"1")+COUNTIF('Saisie résultats'!S78,"1")+COUNTIF('Saisie résultats'!T78,"1")+COUNTIF('Saisie résultats'!U78,"1"))</f>
      </c>
      <c r="G80" s="20">
        <f>IF(ISBLANK('[1]Liste élèves'!B81),"",COUNTIF('Saisie résultats'!U78,"1")+COUNTIF('Saisie résultats'!V78,"1"))</f>
      </c>
      <c r="H80" s="20">
        <f>IF(ISBLANK('[1]Liste élèves'!B81),"",COUNTIF('Saisie résultats'!M78,"1")+COUNTIF('Saisie résultats'!N78,"1")+COUNTIF('Saisie résultats'!O78,"1")+COUNTIF('Saisie résultats'!P78,"1"))</f>
      </c>
      <c r="I80" s="20">
        <f>IF(ISBLANK('[1]Liste élèves'!B81),"",COUNTIF('Saisie résultats'!AU78,"1")+COUNTIF('Saisie résultats'!BH78,"1"))</f>
      </c>
      <c r="J80" s="20">
        <f>IF(ISBLANK('[1]Liste élèves'!B81),"",COUNTIF('Saisie résultats'!AX78,"1")+COUNTIF('Saisie résultats'!AY78,"1")+COUNTIF('Saisie résultats'!AZ78,"1")+COUNTIF('Saisie résultats'!BA78,"1")+COUNTIF('Saisie résultats'!BB78,"1"))</f>
      </c>
      <c r="K80" s="20">
        <f>IF(ISBLANK('[1]Liste élèves'!B81),"",COUNTIF('Saisie résultats'!BG78,"1")+COUNTIF('Saisie résultats'!BI78,"1")+COUNTIF('Saisie résultats'!BJ78,"1"))</f>
      </c>
      <c r="L80" s="20">
        <f>IF(ISBLANK('[1]Liste élèves'!B81),"",COUNTIF('Saisie résultats'!AL78,"1"))</f>
      </c>
      <c r="M80" s="20">
        <f>IF(ISBLANK('[1]Liste élèves'!B81),"",COUNTIF('Saisie résultats'!AM78,"1")+COUNTIF('Saisie résultats'!AN78,"1")+COUNTIF('Saisie résultats'!AO78,"1")+COUNTIF('Saisie résultats'!BM78,"1"))</f>
      </c>
      <c r="N80" s="20">
        <f>IF(ISBLANK('[1]Liste élèves'!B81),"",COUNTIF('Saisie résultats'!AS78,"1")+COUNTIF('Saisie résultats'!AT78,"1")+COUNTIF('Saisie résultats'!AV78,"1")+COUNTIF('Saisie résultats'!AW78,"1"))</f>
      </c>
      <c r="O80" s="20"/>
      <c r="P80" s="20">
        <f>IF(ISBLANK('[1]Liste élèves'!B81),"",COUNTIF('Saisie résultats'!AA78,"1")+COUNTIF('Saisie résultats'!AB78,"1")+COUNTIF('Saisie résultats'!AC78,"1")+COUNTIF('Saisie résultats'!AD78,"1"))</f>
      </c>
      <c r="Q80" s="20">
        <f>IF(ISBLANK('[1]Liste élèves'!B81),"",COUNTIF('Saisie résultats'!AP78,"1")+COUNTIF('Saisie résultats'!AQ78,"1")+COUNTIF('Saisie résultats'!AR78,"1"))</f>
      </c>
      <c r="R80" s="20">
        <f>IF(ISBLANK('[1]Liste élèves'!B81),"",COUNTIF('Saisie résultats'!X78,"1")+COUNTIF('Saisie résultats'!Y78,"1")+COUNTIF('Saisie résultats'!Z78,"1"))</f>
      </c>
      <c r="S80" s="20"/>
      <c r="T80" s="20">
        <f>IF(ISBLANK('[1]Liste élèves'!B81),"",COUNTIF('Saisie résultats'!J78,"1")+COUNTIF('Saisie résultats'!K78,"1")+COUNTIF('Saisie résultats'!L78,"1"))</f>
      </c>
      <c r="U80" s="20">
        <f>IF(ISBLANK('[1]Liste élèves'!B81),"",COUNTIF('Saisie résultats'!AJ78,"1")+COUNTIF('Saisie résultats'!AK78,"1"))</f>
      </c>
      <c r="V80" s="20">
        <f>IF(ISBLANK('[1]Liste élèves'!B81),"",COUNTIF('Saisie résultats'!AE78,"1")+COUNTIF('Saisie résultats'!AF78,"1")+COUNTIF('Saisie résultats'!AG78,"1")+COUNTIF('Saisie résultats'!AH78,"1")+COUNTIF('Saisie résultats'!AI78,"1"))</f>
      </c>
      <c r="W80" s="20"/>
      <c r="X80" s="20">
        <f>IF(ISBLANK('[1]Liste élèves'!B81),"",COUNTIF('Saisie résultats'!BK78,"1")+COUNTIF('Saisie résultats'!BL78,"1"))</f>
      </c>
      <c r="Y80" s="20">
        <f>IF(ISBLANK('[1]Liste élèves'!B81),"",COUNTIF('Saisie résultats'!BN78,"1")+COUNTIF('Saisie résultats'!BO78,"1")+COUNTIF('Saisie résultats'!BP78,"1"))</f>
      </c>
      <c r="Z80" s="20">
        <f>IF(ISBLANK('[1]Liste élèves'!B81),"",COUNTIF('Saisie résultats'!BQ78,"1")+COUNTIF('Saisie résultats'!BR78,"1")+COUNTIF('Saisie résultats'!BS78,"1"))</f>
      </c>
      <c r="AA80" s="20">
        <f>IF(ISBLANK('[1]Liste élèves'!B81),"",COUNTIF('Saisie résultats'!BT78,"1"))</f>
      </c>
      <c r="AB80" s="20">
        <f>IF(ISBLANK('[1]Liste élèves'!B81),"",COUNTIF('Saisie résultats'!BU78,"1")+COUNTIF('Saisie résultats'!BV78,"1")+COUNTIF('Saisie résultats'!BW78,"1")+COUNTIF('Saisie résultats'!BX78,"1")+COUNTIF('Saisie résultats'!BY78,"1")+COUNTIF('Saisie résultats'!BZ78,"1"))</f>
      </c>
      <c r="AC80" s="20">
        <f>IF(ISBLANK('[1]Liste élèves'!B81),"",COUNTIF('Saisie résultats'!CA78,"1")+COUNTIF('Saisie résultats'!CB78,"1"))</f>
      </c>
      <c r="AD80" s="20">
        <f>IF(ISBLANK('[1]Liste élèves'!B81),"",COUNTIF('Saisie résultats'!CC78,"1")+COUNTIF('Saisie résultats'!CD78,"1")+COUNTIF('Saisie résultats'!CE78,"1"))</f>
      </c>
      <c r="AE80" s="20">
        <f>IF(ISBLANK('[1]Liste élèves'!B81),"",COUNTIF('Saisie résultats'!CP78,"1")+COUNTIF('Saisie résultats'!CQ78,"1")+COUNTIF('Saisie résultats'!CR78,"1"))</f>
      </c>
      <c r="AF80" s="20">
        <f>IF(ISBLANK('[1]Liste élèves'!B81),"",COUNTIF('Saisie résultats'!CF78,"1"))</f>
      </c>
      <c r="AG80" s="20">
        <f>IF(ISBLANK('[1]Liste élèves'!B81),"",COUNTIF('Saisie résultats'!CG78,"1"))</f>
      </c>
      <c r="AH80" s="20">
        <f>IF(ISBLANK('[1]Liste élèves'!B81),"",COUNTIF('Saisie résultats'!CI78,"1")+COUNTIF('Saisie résultats'!CJ78,"1"))</f>
      </c>
      <c r="AI80" s="20"/>
      <c r="AJ80" s="20">
        <f>IF(ISBLANK('[1]Liste élèves'!B81),"",COUNTIF('Saisie résultats'!CK78,"1"))</f>
      </c>
      <c r="AK80" s="20">
        <f>IF(ISBLANK('[1]Liste élèves'!B81),"",COUNTIF('Saisie résultats'!CH78,"1")+COUNTIF('Saisie résultats'!CL78,"1"))</f>
      </c>
      <c r="AL80" s="20">
        <f>IF(ISBLANK('[1]Liste élèves'!B81),"",COUNTIF('Saisie résultats'!CM78,"1")+COUNTIF('Saisie résultats'!CN78,"1")+COUNTIF('Saisie résultats'!CO78,"1"))</f>
      </c>
      <c r="AM80" s="20">
        <f>IF(ISBLANK('[1]Liste élèves'!B81),"",COUNTIF('Saisie résultats'!CS78,"1")+COUNTIF('Saisie résultats'!CT78,"1")+COUNTIF('Saisie résultats'!#REF!,"1"))</f>
      </c>
      <c r="IS80"/>
      <c r="IT80"/>
      <c r="IU80"/>
      <c r="IV80"/>
    </row>
    <row r="81" spans="2:256" s="12" customFormat="1" ht="12" customHeight="1">
      <c r="B81" s="18">
        <v>72</v>
      </c>
      <c r="C81" s="21">
        <f>IF(ISBLANK('[1]Liste élèves'!B82),"",('[1]Liste élèves'!B82))</f>
      </c>
      <c r="D81" s="22">
        <f>IF(ISBLANK('[1]Liste élèves'!B82),"",COUNTIF('Saisie résultats'!BC79,"1")+COUNTIF('Saisie résultats'!BD79,"1")+COUNTIF('Saisie résultats'!BE79,"1")+COUNTIF('Saisie résultats'!BF79,"1"))</f>
      </c>
      <c r="E81" s="22">
        <f>IF(ISBLANK('[1]Liste élèves'!B82),"",COUNTIF('Saisie résultats'!D79,"1")+COUNTIF('Saisie résultats'!E79,"1")+COUNTIF('Saisie résultats'!F79,"1")+COUNTIF('Saisie résultats'!G79,"1")+COUNTIF('Saisie résultats'!H79,"1")+COUNTIF('Saisie résultats'!I79,"1"))</f>
      </c>
      <c r="F81" s="22">
        <f>IF(ISBLANK('[1]Liste élèves'!B82),"",COUNTIF('Saisie résultats'!Q79,"1")+COUNTIF('Saisie résultats'!R79,"1")+COUNTIF('Saisie résultats'!S79,"1")+COUNTIF('Saisie résultats'!T79,"1")+COUNTIF('Saisie résultats'!U79,"1"))</f>
      </c>
      <c r="G81" s="22">
        <f>IF(ISBLANK('[1]Liste élèves'!B82),"",COUNTIF('Saisie résultats'!U79,"1")+COUNTIF('Saisie résultats'!V79,"1"))</f>
      </c>
      <c r="H81" s="22">
        <f>IF(ISBLANK('[1]Liste élèves'!B82),"",COUNTIF('Saisie résultats'!M79,"1")+COUNTIF('Saisie résultats'!N79,"1")+COUNTIF('Saisie résultats'!O79,"1")+COUNTIF('Saisie résultats'!P79,"1"))</f>
      </c>
      <c r="I81" s="22">
        <f>IF(ISBLANK('[1]Liste élèves'!B82),"",COUNTIF('Saisie résultats'!AU79,"1")+COUNTIF('Saisie résultats'!BH79,"1"))</f>
      </c>
      <c r="J81" s="22">
        <f>IF(ISBLANK('[1]Liste élèves'!B82),"",COUNTIF('Saisie résultats'!AX79,"1")+COUNTIF('Saisie résultats'!AY79,"1")+COUNTIF('Saisie résultats'!AZ79,"1")+COUNTIF('Saisie résultats'!BA79,"1")+COUNTIF('Saisie résultats'!BB79,"1"))</f>
      </c>
      <c r="K81" s="22">
        <f>IF(ISBLANK('[1]Liste élèves'!B82),"",COUNTIF('Saisie résultats'!BG79,"1")+COUNTIF('Saisie résultats'!BI79,"1")+COUNTIF('Saisie résultats'!BJ79,"1"))</f>
      </c>
      <c r="L81" s="22">
        <f>IF(ISBLANK('[1]Liste élèves'!B82),"",COUNTIF('Saisie résultats'!AL79,"1"))</f>
      </c>
      <c r="M81" s="22">
        <f>IF(ISBLANK('[1]Liste élèves'!B82),"",COUNTIF('Saisie résultats'!AM79,"1")+COUNTIF('Saisie résultats'!AN79,"1")+COUNTIF('Saisie résultats'!AO79,"1")+COUNTIF('Saisie résultats'!BM79,"1"))</f>
      </c>
      <c r="N81" s="22">
        <f>IF(ISBLANK('[1]Liste élèves'!B82),"",COUNTIF('Saisie résultats'!AS79,"1")+COUNTIF('Saisie résultats'!AT79,"1")+COUNTIF('Saisie résultats'!AV79,"1")+COUNTIF('Saisie résultats'!AW79,"1"))</f>
      </c>
      <c r="O81" s="22"/>
      <c r="P81" s="22">
        <f>IF(ISBLANK('[1]Liste élèves'!B82),"",COUNTIF('Saisie résultats'!AA79,"1")+COUNTIF('Saisie résultats'!AB79,"1")+COUNTIF('Saisie résultats'!AC79,"1")+COUNTIF('Saisie résultats'!AD79,"1"))</f>
      </c>
      <c r="Q81" s="22">
        <f>IF(ISBLANK('[1]Liste élèves'!B82),"",COUNTIF('Saisie résultats'!AP79,"1")+COUNTIF('Saisie résultats'!AQ79,"1")+COUNTIF('Saisie résultats'!AR79,"1"))</f>
      </c>
      <c r="R81" s="22">
        <f>IF(ISBLANK('[1]Liste élèves'!B82),"",COUNTIF('Saisie résultats'!X79,"1")+COUNTIF('Saisie résultats'!Y79,"1")+COUNTIF('Saisie résultats'!Z79,"1"))</f>
      </c>
      <c r="S81" s="22"/>
      <c r="T81" s="22">
        <f>IF(ISBLANK('[1]Liste élèves'!B82),"",COUNTIF('Saisie résultats'!J79,"1")+COUNTIF('Saisie résultats'!K79,"1")+COUNTIF('Saisie résultats'!L79,"1"))</f>
      </c>
      <c r="U81" s="22">
        <f>IF(ISBLANK('[1]Liste élèves'!B82),"",COUNTIF('Saisie résultats'!AJ79,"1")+COUNTIF('Saisie résultats'!AK79,"1"))</f>
      </c>
      <c r="V81" s="22">
        <f>IF(ISBLANK('[1]Liste élèves'!B82),"",COUNTIF('Saisie résultats'!AE79,"1")+COUNTIF('Saisie résultats'!AF79,"1")+COUNTIF('Saisie résultats'!AG79,"1")+COUNTIF('Saisie résultats'!AH79,"1")+COUNTIF('Saisie résultats'!AI79,"1"))</f>
      </c>
      <c r="W81" s="22"/>
      <c r="X81" s="22">
        <f>IF(ISBLANK('[1]Liste élèves'!B82),"",COUNTIF('Saisie résultats'!BK79,"1")+COUNTIF('Saisie résultats'!BL79,"1"))</f>
      </c>
      <c r="Y81" s="22">
        <f>IF(ISBLANK('[1]Liste élèves'!B82),"",COUNTIF('Saisie résultats'!BN79,"1")+COUNTIF('Saisie résultats'!BO79,"1")+COUNTIF('Saisie résultats'!BP79,"1"))</f>
      </c>
      <c r="Z81" s="22">
        <f>IF(ISBLANK('[1]Liste élèves'!B82),"",COUNTIF('Saisie résultats'!BQ79,"1")+COUNTIF('Saisie résultats'!BR79,"1")+COUNTIF('Saisie résultats'!BS79,"1"))</f>
      </c>
      <c r="AA81" s="22">
        <f>IF(ISBLANK('[1]Liste élèves'!B82),"",COUNTIF('Saisie résultats'!BT79,"1"))</f>
      </c>
      <c r="AB81" s="22">
        <f>IF(ISBLANK('[1]Liste élèves'!B82),"",COUNTIF('Saisie résultats'!BU79,"1")+COUNTIF('Saisie résultats'!BV79,"1")+COUNTIF('Saisie résultats'!BW79,"1")+COUNTIF('Saisie résultats'!BX79,"1")+COUNTIF('Saisie résultats'!BY79,"1")+COUNTIF('Saisie résultats'!BZ79,"1"))</f>
      </c>
      <c r="AC81" s="22">
        <f>IF(ISBLANK('[1]Liste élèves'!B82),"",COUNTIF('Saisie résultats'!CA79,"1")+COUNTIF('Saisie résultats'!CB79,"1"))</f>
      </c>
      <c r="AD81" s="22">
        <f>IF(ISBLANK('[1]Liste élèves'!B82),"",COUNTIF('Saisie résultats'!CC79,"1")+COUNTIF('Saisie résultats'!CD79,"1")+COUNTIF('Saisie résultats'!CE79,"1"))</f>
      </c>
      <c r="AE81" s="22">
        <f>IF(ISBLANK('[1]Liste élèves'!B82),"",COUNTIF('Saisie résultats'!CP79,"1")+COUNTIF('Saisie résultats'!CQ79,"1")+COUNTIF('Saisie résultats'!CR79,"1"))</f>
      </c>
      <c r="AF81" s="22">
        <f>IF(ISBLANK('[1]Liste élèves'!B82),"",COUNTIF('Saisie résultats'!CF79,"1"))</f>
      </c>
      <c r="AG81" s="22">
        <f>IF(ISBLANK('[1]Liste élèves'!B82),"",COUNTIF('Saisie résultats'!CG79,"1"))</f>
      </c>
      <c r="AH81" s="22">
        <f>IF(ISBLANK('[1]Liste élèves'!B82),"",COUNTIF('Saisie résultats'!CI79,"1")+COUNTIF('Saisie résultats'!CJ79,"1"))</f>
      </c>
      <c r="AI81" s="22"/>
      <c r="AJ81" s="22">
        <f>IF(ISBLANK('[1]Liste élèves'!B82),"",COUNTIF('Saisie résultats'!CK79,"1"))</f>
      </c>
      <c r="AK81" s="22">
        <f>IF(ISBLANK('[1]Liste élèves'!B82),"",COUNTIF('Saisie résultats'!CH79,"1")+COUNTIF('Saisie résultats'!CL79,"1"))</f>
      </c>
      <c r="AL81" s="22">
        <f>IF(ISBLANK('[1]Liste élèves'!B82),"",COUNTIF('Saisie résultats'!CM79,"1")+COUNTIF('Saisie résultats'!CN79,"1")+COUNTIF('Saisie résultats'!CO79,"1"))</f>
      </c>
      <c r="AM81" s="22">
        <f>IF(ISBLANK('[1]Liste élèves'!B82),"",COUNTIF('Saisie résultats'!CS79,"1")+COUNTIF('Saisie résultats'!CT79,"1")+COUNTIF('Saisie résultats'!#REF!,"1"))</f>
      </c>
      <c r="IS81"/>
      <c r="IT81"/>
      <c r="IU81"/>
      <c r="IV81"/>
    </row>
    <row r="82" spans="2:256" s="12" customFormat="1" ht="12" customHeight="1">
      <c r="B82" s="18">
        <v>73</v>
      </c>
      <c r="C82" s="19">
        <f>IF(ISBLANK('[1]Liste élèves'!B83),"",('[1]Liste élèves'!B83))</f>
      </c>
      <c r="D82" s="20">
        <f>IF(ISBLANK('[1]Liste élèves'!B83),"",COUNTIF('Saisie résultats'!BC80,"1")+COUNTIF('Saisie résultats'!BD80,"1")+COUNTIF('Saisie résultats'!BE80,"1")+COUNTIF('Saisie résultats'!BF80,"1"))</f>
      </c>
      <c r="E82" s="20">
        <f>IF(ISBLANK('[1]Liste élèves'!B83),"",COUNTIF('Saisie résultats'!D80,"1")+COUNTIF('Saisie résultats'!E80,"1")+COUNTIF('Saisie résultats'!F80,"1")+COUNTIF('Saisie résultats'!G80,"1")+COUNTIF('Saisie résultats'!H80,"1")+COUNTIF('Saisie résultats'!I80,"1"))</f>
      </c>
      <c r="F82" s="20">
        <f>IF(ISBLANK('[1]Liste élèves'!B83),"",COUNTIF('Saisie résultats'!Q80,"1")+COUNTIF('Saisie résultats'!R80,"1")+COUNTIF('Saisie résultats'!S80,"1")+COUNTIF('Saisie résultats'!T80,"1")+COUNTIF('Saisie résultats'!U80,"1"))</f>
      </c>
      <c r="G82" s="20">
        <f>IF(ISBLANK('[1]Liste élèves'!B83),"",COUNTIF('Saisie résultats'!U80,"1")+COUNTIF('Saisie résultats'!V80,"1"))</f>
      </c>
      <c r="H82" s="20">
        <f>IF(ISBLANK('[1]Liste élèves'!B83),"",COUNTIF('Saisie résultats'!M80,"1")+COUNTIF('Saisie résultats'!N80,"1")+COUNTIF('Saisie résultats'!O80,"1")+COUNTIF('Saisie résultats'!P80,"1"))</f>
      </c>
      <c r="I82" s="20">
        <f>IF(ISBLANK('[1]Liste élèves'!B83),"",COUNTIF('Saisie résultats'!AU80,"1")+COUNTIF('Saisie résultats'!BH80,"1"))</f>
      </c>
      <c r="J82" s="20">
        <f>IF(ISBLANK('[1]Liste élèves'!B83),"",COUNTIF('Saisie résultats'!AX80,"1")+COUNTIF('Saisie résultats'!AY80,"1")+COUNTIF('Saisie résultats'!AZ80,"1")+COUNTIF('Saisie résultats'!BA80,"1")+COUNTIF('Saisie résultats'!BB80,"1"))</f>
      </c>
      <c r="K82" s="20">
        <f>IF(ISBLANK('[1]Liste élèves'!B83),"",COUNTIF('Saisie résultats'!BG80,"1")+COUNTIF('Saisie résultats'!BI80,"1")+COUNTIF('Saisie résultats'!BJ80,"1"))</f>
      </c>
      <c r="L82" s="20">
        <f>IF(ISBLANK('[1]Liste élèves'!B83),"",COUNTIF('Saisie résultats'!AL80,"1"))</f>
      </c>
      <c r="M82" s="20">
        <f>IF(ISBLANK('[1]Liste élèves'!B83),"",COUNTIF('Saisie résultats'!AM80,"1")+COUNTIF('Saisie résultats'!AN80,"1")+COUNTIF('Saisie résultats'!AO80,"1")+COUNTIF('Saisie résultats'!BM80,"1"))</f>
      </c>
      <c r="N82" s="20">
        <f>IF(ISBLANK('[1]Liste élèves'!B83),"",COUNTIF('Saisie résultats'!AS80,"1")+COUNTIF('Saisie résultats'!AT80,"1")+COUNTIF('Saisie résultats'!AV80,"1")+COUNTIF('Saisie résultats'!AW80,"1"))</f>
      </c>
      <c r="O82" s="20"/>
      <c r="P82" s="20">
        <f>IF(ISBLANK('[1]Liste élèves'!B83),"",COUNTIF('Saisie résultats'!AA80,"1")+COUNTIF('Saisie résultats'!AB80,"1")+COUNTIF('Saisie résultats'!AC80,"1")+COUNTIF('Saisie résultats'!AD80,"1"))</f>
      </c>
      <c r="Q82" s="20">
        <f>IF(ISBLANK('[1]Liste élèves'!B83),"",COUNTIF('Saisie résultats'!AP80,"1")+COUNTIF('Saisie résultats'!AQ80,"1")+COUNTIF('Saisie résultats'!AR80,"1"))</f>
      </c>
      <c r="R82" s="20">
        <f>IF(ISBLANK('[1]Liste élèves'!B83),"",COUNTIF('Saisie résultats'!X80,"1")+COUNTIF('Saisie résultats'!Y80,"1")+COUNTIF('Saisie résultats'!Z80,"1"))</f>
      </c>
      <c r="S82" s="20"/>
      <c r="T82" s="20">
        <f>IF(ISBLANK('[1]Liste élèves'!B83),"",COUNTIF('Saisie résultats'!J80,"1")+COUNTIF('Saisie résultats'!K80,"1")+COUNTIF('Saisie résultats'!L80,"1"))</f>
      </c>
      <c r="U82" s="20">
        <f>IF(ISBLANK('[1]Liste élèves'!B83),"",COUNTIF('Saisie résultats'!AJ80,"1")+COUNTIF('Saisie résultats'!AK80,"1"))</f>
      </c>
      <c r="V82" s="20">
        <f>IF(ISBLANK('[1]Liste élèves'!B83),"",COUNTIF('Saisie résultats'!AE80,"1")+COUNTIF('Saisie résultats'!AF80,"1")+COUNTIF('Saisie résultats'!AG80,"1")+COUNTIF('Saisie résultats'!AH80,"1")+COUNTIF('Saisie résultats'!AI80,"1"))</f>
      </c>
      <c r="W82" s="20"/>
      <c r="X82" s="20">
        <f>IF(ISBLANK('[1]Liste élèves'!B83),"",COUNTIF('Saisie résultats'!BK80,"1")+COUNTIF('Saisie résultats'!BL80,"1"))</f>
      </c>
      <c r="Y82" s="20">
        <f>IF(ISBLANK('[1]Liste élèves'!B83),"",COUNTIF('Saisie résultats'!BN80,"1")+COUNTIF('Saisie résultats'!BO80,"1")+COUNTIF('Saisie résultats'!BP80,"1"))</f>
      </c>
      <c r="Z82" s="20">
        <f>IF(ISBLANK('[1]Liste élèves'!B83),"",COUNTIF('Saisie résultats'!BQ80,"1")+COUNTIF('Saisie résultats'!BR80,"1")+COUNTIF('Saisie résultats'!BS80,"1"))</f>
      </c>
      <c r="AA82" s="20">
        <f>IF(ISBLANK('[1]Liste élèves'!B83),"",COUNTIF('Saisie résultats'!BT80,"1"))</f>
      </c>
      <c r="AB82" s="20">
        <f>IF(ISBLANK('[1]Liste élèves'!B83),"",COUNTIF('Saisie résultats'!BU80,"1")+COUNTIF('Saisie résultats'!BV80,"1")+COUNTIF('Saisie résultats'!BW80,"1")+COUNTIF('Saisie résultats'!BX80,"1")+COUNTIF('Saisie résultats'!BY80,"1")+COUNTIF('Saisie résultats'!BZ80,"1"))</f>
      </c>
      <c r="AC82" s="20">
        <f>IF(ISBLANK('[1]Liste élèves'!B83),"",COUNTIF('Saisie résultats'!CA80,"1")+COUNTIF('Saisie résultats'!CB80,"1"))</f>
      </c>
      <c r="AD82" s="20">
        <f>IF(ISBLANK('[1]Liste élèves'!B83),"",COUNTIF('Saisie résultats'!CC80,"1")+COUNTIF('Saisie résultats'!CD80,"1")+COUNTIF('Saisie résultats'!CE80,"1"))</f>
      </c>
      <c r="AE82" s="20">
        <f>IF(ISBLANK('[1]Liste élèves'!B83),"",COUNTIF('Saisie résultats'!CP80,"1")+COUNTIF('Saisie résultats'!CQ80,"1")+COUNTIF('Saisie résultats'!CR80,"1"))</f>
      </c>
      <c r="AF82" s="20">
        <f>IF(ISBLANK('[1]Liste élèves'!B83),"",COUNTIF('Saisie résultats'!CF80,"1"))</f>
      </c>
      <c r="AG82" s="20">
        <f>IF(ISBLANK('[1]Liste élèves'!B83),"",COUNTIF('Saisie résultats'!CG80,"1"))</f>
      </c>
      <c r="AH82" s="20">
        <f>IF(ISBLANK('[1]Liste élèves'!B83),"",COUNTIF('Saisie résultats'!CI80,"1")+COUNTIF('Saisie résultats'!CJ80,"1"))</f>
      </c>
      <c r="AI82" s="20"/>
      <c r="AJ82" s="20">
        <f>IF(ISBLANK('[1]Liste élèves'!B83),"",COUNTIF('Saisie résultats'!CK80,"1"))</f>
      </c>
      <c r="AK82" s="20">
        <f>IF(ISBLANK('[1]Liste élèves'!B83),"",COUNTIF('Saisie résultats'!CH80,"1")+COUNTIF('Saisie résultats'!CL80,"1"))</f>
      </c>
      <c r="AL82" s="20">
        <f>IF(ISBLANK('[1]Liste élèves'!B83),"",COUNTIF('Saisie résultats'!CM80,"1")+COUNTIF('Saisie résultats'!CN80,"1")+COUNTIF('Saisie résultats'!CO80,"1"))</f>
      </c>
      <c r="AM82" s="20">
        <f>IF(ISBLANK('[1]Liste élèves'!B83),"",COUNTIF('Saisie résultats'!CS80,"1")+COUNTIF('Saisie résultats'!CT80,"1")+COUNTIF('Saisie résultats'!#REF!,"1"))</f>
      </c>
      <c r="IS82"/>
      <c r="IT82"/>
      <c r="IU82"/>
      <c r="IV82"/>
    </row>
    <row r="83" spans="2:256" s="12" customFormat="1" ht="12" customHeight="1">
      <c r="B83" s="18">
        <v>74</v>
      </c>
      <c r="C83" s="21">
        <f>IF(ISBLANK('[1]Liste élèves'!B84),"",('[1]Liste élèves'!B84))</f>
      </c>
      <c r="D83" s="22">
        <f>IF(ISBLANK('[1]Liste élèves'!B84),"",COUNTIF('Saisie résultats'!BC81,"1")+COUNTIF('Saisie résultats'!BD81,"1")+COUNTIF('Saisie résultats'!BE81,"1")+COUNTIF('Saisie résultats'!BF81,"1"))</f>
      </c>
      <c r="E83" s="22">
        <f>IF(ISBLANK('[1]Liste élèves'!B84),"",COUNTIF('Saisie résultats'!D81,"1")+COUNTIF('Saisie résultats'!E81,"1")+COUNTIF('Saisie résultats'!F81,"1")+COUNTIF('Saisie résultats'!G81,"1")+COUNTIF('Saisie résultats'!H81,"1")+COUNTIF('Saisie résultats'!I81,"1"))</f>
      </c>
      <c r="F83" s="22">
        <f>IF(ISBLANK('[1]Liste élèves'!B84),"",COUNTIF('Saisie résultats'!Q81,"1")+COUNTIF('Saisie résultats'!R81,"1")+COUNTIF('Saisie résultats'!S81,"1")+COUNTIF('Saisie résultats'!T81,"1")+COUNTIF('Saisie résultats'!U81,"1"))</f>
      </c>
      <c r="G83" s="22">
        <f>IF(ISBLANK('[1]Liste élèves'!B84),"",COUNTIF('Saisie résultats'!U81,"1")+COUNTIF('Saisie résultats'!V81,"1"))</f>
      </c>
      <c r="H83" s="22">
        <f>IF(ISBLANK('[1]Liste élèves'!B84),"",COUNTIF('Saisie résultats'!M81,"1")+COUNTIF('Saisie résultats'!N81,"1")+COUNTIF('Saisie résultats'!O81,"1")+COUNTIF('Saisie résultats'!P81,"1"))</f>
      </c>
      <c r="I83" s="22">
        <f>IF(ISBLANK('[1]Liste élèves'!B84),"",COUNTIF('Saisie résultats'!AU81,"1")+COUNTIF('Saisie résultats'!BH81,"1"))</f>
      </c>
      <c r="J83" s="22">
        <f>IF(ISBLANK('[1]Liste élèves'!B84),"",COUNTIF('Saisie résultats'!AX81,"1")+COUNTIF('Saisie résultats'!AY81,"1")+COUNTIF('Saisie résultats'!AZ81,"1")+COUNTIF('Saisie résultats'!BA81,"1")+COUNTIF('Saisie résultats'!BB81,"1"))</f>
      </c>
      <c r="K83" s="22">
        <f>IF(ISBLANK('[1]Liste élèves'!B84),"",COUNTIF('Saisie résultats'!BG81,"1")+COUNTIF('Saisie résultats'!BI81,"1")+COUNTIF('Saisie résultats'!BJ81,"1"))</f>
      </c>
      <c r="L83" s="22">
        <f>IF(ISBLANK('[1]Liste élèves'!B84),"",COUNTIF('Saisie résultats'!AL81,"1"))</f>
      </c>
      <c r="M83" s="22">
        <f>IF(ISBLANK('[1]Liste élèves'!B84),"",COUNTIF('Saisie résultats'!AM81,"1")+COUNTIF('Saisie résultats'!AN81,"1")+COUNTIF('Saisie résultats'!AO81,"1")+COUNTIF('Saisie résultats'!BM81,"1"))</f>
      </c>
      <c r="N83" s="22">
        <f>IF(ISBLANK('[1]Liste élèves'!B84),"",COUNTIF('Saisie résultats'!AS81,"1")+COUNTIF('Saisie résultats'!AT81,"1")+COUNTIF('Saisie résultats'!AV81,"1")+COUNTIF('Saisie résultats'!AW81,"1"))</f>
      </c>
      <c r="O83" s="22"/>
      <c r="P83" s="22">
        <f>IF(ISBLANK('[1]Liste élèves'!B84),"",COUNTIF('Saisie résultats'!AA81,"1")+COUNTIF('Saisie résultats'!AB81,"1")+COUNTIF('Saisie résultats'!AC81,"1")+COUNTIF('Saisie résultats'!AD81,"1"))</f>
      </c>
      <c r="Q83" s="22">
        <f>IF(ISBLANK('[1]Liste élèves'!B84),"",COUNTIF('Saisie résultats'!AP81,"1")+COUNTIF('Saisie résultats'!AQ81,"1")+COUNTIF('Saisie résultats'!AR81,"1"))</f>
      </c>
      <c r="R83" s="22">
        <f>IF(ISBLANK('[1]Liste élèves'!B84),"",COUNTIF('Saisie résultats'!X81,"1")+COUNTIF('Saisie résultats'!Y81,"1")+COUNTIF('Saisie résultats'!Z81,"1"))</f>
      </c>
      <c r="S83" s="22"/>
      <c r="T83" s="22">
        <f>IF(ISBLANK('[1]Liste élèves'!B84),"",COUNTIF('Saisie résultats'!J81,"1")+COUNTIF('Saisie résultats'!K81,"1")+COUNTIF('Saisie résultats'!L81,"1"))</f>
      </c>
      <c r="U83" s="22">
        <f>IF(ISBLANK('[1]Liste élèves'!B84),"",COUNTIF('Saisie résultats'!AJ81,"1")+COUNTIF('Saisie résultats'!AK81,"1"))</f>
      </c>
      <c r="V83" s="22">
        <f>IF(ISBLANK('[1]Liste élèves'!B84),"",COUNTIF('Saisie résultats'!AE81,"1")+COUNTIF('Saisie résultats'!AF81,"1")+COUNTIF('Saisie résultats'!AG81,"1")+COUNTIF('Saisie résultats'!AH81,"1")+COUNTIF('Saisie résultats'!AI81,"1"))</f>
      </c>
      <c r="W83" s="22"/>
      <c r="X83" s="22">
        <f>IF(ISBLANK('[1]Liste élèves'!B84),"",COUNTIF('Saisie résultats'!BK81,"1")+COUNTIF('Saisie résultats'!BL81,"1"))</f>
      </c>
      <c r="Y83" s="22">
        <f>IF(ISBLANK('[1]Liste élèves'!B84),"",COUNTIF('Saisie résultats'!BN81,"1")+COUNTIF('Saisie résultats'!BO81,"1")+COUNTIF('Saisie résultats'!BP81,"1"))</f>
      </c>
      <c r="Z83" s="22">
        <f>IF(ISBLANK('[1]Liste élèves'!B84),"",COUNTIF('Saisie résultats'!BQ81,"1")+COUNTIF('Saisie résultats'!BR81,"1")+COUNTIF('Saisie résultats'!BS81,"1"))</f>
      </c>
      <c r="AA83" s="22">
        <f>IF(ISBLANK('[1]Liste élèves'!B84),"",COUNTIF('Saisie résultats'!BT81,"1"))</f>
      </c>
      <c r="AB83" s="22">
        <f>IF(ISBLANK('[1]Liste élèves'!B84),"",COUNTIF('Saisie résultats'!BU81,"1")+COUNTIF('Saisie résultats'!BV81,"1")+COUNTIF('Saisie résultats'!BW81,"1")+COUNTIF('Saisie résultats'!BX81,"1")+COUNTIF('Saisie résultats'!BY81,"1")+COUNTIF('Saisie résultats'!BZ81,"1"))</f>
      </c>
      <c r="AC83" s="22">
        <f>IF(ISBLANK('[1]Liste élèves'!B84),"",COUNTIF('Saisie résultats'!CA81,"1")+COUNTIF('Saisie résultats'!CB81,"1"))</f>
      </c>
      <c r="AD83" s="22">
        <f>IF(ISBLANK('[1]Liste élèves'!B84),"",COUNTIF('Saisie résultats'!CC81,"1")+COUNTIF('Saisie résultats'!CD81,"1")+COUNTIF('Saisie résultats'!CE81,"1"))</f>
      </c>
      <c r="AE83" s="22">
        <f>IF(ISBLANK('[1]Liste élèves'!B84),"",COUNTIF('Saisie résultats'!CP81,"1")+COUNTIF('Saisie résultats'!CQ81,"1")+COUNTIF('Saisie résultats'!CR81,"1"))</f>
      </c>
      <c r="AF83" s="22">
        <f>IF(ISBLANK('[1]Liste élèves'!B84),"",COUNTIF('Saisie résultats'!CF81,"1"))</f>
      </c>
      <c r="AG83" s="22">
        <f>IF(ISBLANK('[1]Liste élèves'!B84),"",COUNTIF('Saisie résultats'!CG81,"1"))</f>
      </c>
      <c r="AH83" s="22">
        <f>IF(ISBLANK('[1]Liste élèves'!B84),"",COUNTIF('Saisie résultats'!CI81,"1")+COUNTIF('Saisie résultats'!CJ81,"1"))</f>
      </c>
      <c r="AI83" s="22"/>
      <c r="AJ83" s="22">
        <f>IF(ISBLANK('[1]Liste élèves'!B84),"",COUNTIF('Saisie résultats'!CK81,"1"))</f>
      </c>
      <c r="AK83" s="22">
        <f>IF(ISBLANK('[1]Liste élèves'!B84),"",COUNTIF('Saisie résultats'!CH81,"1")+COUNTIF('Saisie résultats'!CL81,"1"))</f>
      </c>
      <c r="AL83" s="22">
        <f>IF(ISBLANK('[1]Liste élèves'!B84),"",COUNTIF('Saisie résultats'!CM81,"1")+COUNTIF('Saisie résultats'!CN81,"1")+COUNTIF('Saisie résultats'!CO81,"1"))</f>
      </c>
      <c r="AM83" s="22">
        <f>IF(ISBLANK('[1]Liste élèves'!B84),"",COUNTIF('Saisie résultats'!CS81,"1")+COUNTIF('Saisie résultats'!CT81,"1")+COUNTIF('Saisie résultats'!#REF!,"1"))</f>
      </c>
      <c r="IS83"/>
      <c r="IT83"/>
      <c r="IU83"/>
      <c r="IV83"/>
    </row>
    <row r="84" spans="2:256" s="12" customFormat="1" ht="12" customHeight="1">
      <c r="B84" s="18">
        <v>75</v>
      </c>
      <c r="C84" s="19">
        <f>IF(ISBLANK('[1]Liste élèves'!B85),"",('[1]Liste élèves'!B85))</f>
      </c>
      <c r="D84" s="20">
        <f>IF(ISBLANK('[1]Liste élèves'!B85),"",COUNTIF('Saisie résultats'!BC82,"1")+COUNTIF('Saisie résultats'!BD82,"1")+COUNTIF('Saisie résultats'!BE82,"1")+COUNTIF('Saisie résultats'!BF82,"1"))</f>
      </c>
      <c r="E84" s="20">
        <f>IF(ISBLANK('[1]Liste élèves'!B85),"",COUNTIF('Saisie résultats'!D82,"1")+COUNTIF('Saisie résultats'!E82,"1")+COUNTIF('Saisie résultats'!F82,"1")+COUNTIF('Saisie résultats'!G82,"1")+COUNTIF('Saisie résultats'!H82,"1")+COUNTIF('Saisie résultats'!I82,"1"))</f>
      </c>
      <c r="F84" s="20">
        <f>IF(ISBLANK('[1]Liste élèves'!B85),"",COUNTIF('Saisie résultats'!Q82,"1")+COUNTIF('Saisie résultats'!R82,"1")+COUNTIF('Saisie résultats'!S82,"1")+COUNTIF('Saisie résultats'!T82,"1")+COUNTIF('Saisie résultats'!U82,"1"))</f>
      </c>
      <c r="G84" s="20">
        <f>IF(ISBLANK('[1]Liste élèves'!B85),"",COUNTIF('Saisie résultats'!U82,"1")+COUNTIF('Saisie résultats'!V82,"1"))</f>
      </c>
      <c r="H84" s="20">
        <f>IF(ISBLANK('[1]Liste élèves'!B85),"",COUNTIF('Saisie résultats'!M82,"1")+COUNTIF('Saisie résultats'!N82,"1")+COUNTIF('Saisie résultats'!O82,"1")+COUNTIF('Saisie résultats'!P82,"1"))</f>
      </c>
      <c r="I84" s="20">
        <f>IF(ISBLANK('[1]Liste élèves'!B85),"",COUNTIF('Saisie résultats'!AU82,"1")+COUNTIF('Saisie résultats'!BH82,"1"))</f>
      </c>
      <c r="J84" s="20">
        <f>IF(ISBLANK('[1]Liste élèves'!B85),"",COUNTIF('Saisie résultats'!AX82,"1")+COUNTIF('Saisie résultats'!AY82,"1")+COUNTIF('Saisie résultats'!AZ82,"1")+COUNTIF('Saisie résultats'!BA82,"1")+COUNTIF('Saisie résultats'!BB82,"1"))</f>
      </c>
      <c r="K84" s="20">
        <f>IF(ISBLANK('[1]Liste élèves'!B85),"",COUNTIF('Saisie résultats'!BG82,"1")+COUNTIF('Saisie résultats'!BI82,"1")+COUNTIF('Saisie résultats'!BJ82,"1"))</f>
      </c>
      <c r="L84" s="20">
        <f>IF(ISBLANK('[1]Liste élèves'!B85),"",COUNTIF('Saisie résultats'!AL82,"1"))</f>
      </c>
      <c r="M84" s="20">
        <f>IF(ISBLANK('[1]Liste élèves'!B85),"",COUNTIF('Saisie résultats'!AM82,"1")+COUNTIF('Saisie résultats'!AN82,"1")+COUNTIF('Saisie résultats'!AO82,"1")+COUNTIF('Saisie résultats'!BM82,"1"))</f>
      </c>
      <c r="N84" s="20">
        <f>IF(ISBLANK('[1]Liste élèves'!B85),"",COUNTIF('Saisie résultats'!AS82,"1")+COUNTIF('Saisie résultats'!AT82,"1")+COUNTIF('Saisie résultats'!AV82,"1")+COUNTIF('Saisie résultats'!AW82,"1"))</f>
      </c>
      <c r="O84" s="20"/>
      <c r="P84" s="20">
        <f>IF(ISBLANK('[1]Liste élèves'!B85),"",COUNTIF('Saisie résultats'!AA82,"1")+COUNTIF('Saisie résultats'!AB82,"1")+COUNTIF('Saisie résultats'!AC82,"1")+COUNTIF('Saisie résultats'!AD82,"1"))</f>
      </c>
      <c r="Q84" s="20">
        <f>IF(ISBLANK('[1]Liste élèves'!B85),"",COUNTIF('Saisie résultats'!AP82,"1")+COUNTIF('Saisie résultats'!AQ82,"1")+COUNTIF('Saisie résultats'!AR82,"1"))</f>
      </c>
      <c r="R84" s="20">
        <f>IF(ISBLANK('[1]Liste élèves'!B85),"",COUNTIF('Saisie résultats'!X82,"1")+COUNTIF('Saisie résultats'!Y82,"1")+COUNTIF('Saisie résultats'!Z82,"1"))</f>
      </c>
      <c r="S84" s="20"/>
      <c r="T84" s="20">
        <f>IF(ISBLANK('[1]Liste élèves'!B85),"",COUNTIF('Saisie résultats'!J82,"1")+COUNTIF('Saisie résultats'!K82,"1")+COUNTIF('Saisie résultats'!L82,"1"))</f>
      </c>
      <c r="U84" s="20">
        <f>IF(ISBLANK('[1]Liste élèves'!B85),"",COUNTIF('Saisie résultats'!AJ82,"1")+COUNTIF('Saisie résultats'!AK82,"1"))</f>
      </c>
      <c r="V84" s="20">
        <f>IF(ISBLANK('[1]Liste élèves'!B85),"",COUNTIF('Saisie résultats'!AE82,"1")+COUNTIF('Saisie résultats'!AF82,"1")+COUNTIF('Saisie résultats'!AG82,"1")+COUNTIF('Saisie résultats'!AH82,"1")+COUNTIF('Saisie résultats'!AI82,"1"))</f>
      </c>
      <c r="W84" s="20"/>
      <c r="X84" s="20">
        <f>IF(ISBLANK('[1]Liste élèves'!B85),"",COUNTIF('Saisie résultats'!BK82,"1")+COUNTIF('Saisie résultats'!BL82,"1"))</f>
      </c>
      <c r="Y84" s="20">
        <f>IF(ISBLANK('[1]Liste élèves'!B85),"",COUNTIF('Saisie résultats'!BN82,"1")+COUNTIF('Saisie résultats'!BO82,"1")+COUNTIF('Saisie résultats'!BP82,"1"))</f>
      </c>
      <c r="Z84" s="20">
        <f>IF(ISBLANK('[1]Liste élèves'!B85),"",COUNTIF('Saisie résultats'!BQ82,"1")+COUNTIF('Saisie résultats'!BR82,"1")+COUNTIF('Saisie résultats'!BS82,"1"))</f>
      </c>
      <c r="AA84" s="20">
        <f>IF(ISBLANK('[1]Liste élèves'!B85),"",COUNTIF('Saisie résultats'!BT82,"1"))</f>
      </c>
      <c r="AB84" s="20">
        <f>IF(ISBLANK('[1]Liste élèves'!B85),"",COUNTIF('Saisie résultats'!BU82,"1")+COUNTIF('Saisie résultats'!BV82,"1")+COUNTIF('Saisie résultats'!BW82,"1")+COUNTIF('Saisie résultats'!BX82,"1")+COUNTIF('Saisie résultats'!BY82,"1")+COUNTIF('Saisie résultats'!BZ82,"1"))</f>
      </c>
      <c r="AC84" s="20">
        <f>IF(ISBLANK('[1]Liste élèves'!B85),"",COUNTIF('Saisie résultats'!CA82,"1")+COUNTIF('Saisie résultats'!CB82,"1"))</f>
      </c>
      <c r="AD84" s="20">
        <f>IF(ISBLANK('[1]Liste élèves'!B85),"",COUNTIF('Saisie résultats'!CC82,"1")+COUNTIF('Saisie résultats'!CD82,"1")+COUNTIF('Saisie résultats'!CE82,"1"))</f>
      </c>
      <c r="AE84" s="20">
        <f>IF(ISBLANK('[1]Liste élèves'!B85),"",COUNTIF('Saisie résultats'!CP82,"1")+COUNTIF('Saisie résultats'!CQ82,"1")+COUNTIF('Saisie résultats'!CR82,"1"))</f>
      </c>
      <c r="AF84" s="20">
        <f>IF(ISBLANK('[1]Liste élèves'!B85),"",COUNTIF('Saisie résultats'!CF82,"1"))</f>
      </c>
      <c r="AG84" s="20">
        <f>IF(ISBLANK('[1]Liste élèves'!B85),"",COUNTIF('Saisie résultats'!CG82,"1"))</f>
      </c>
      <c r="AH84" s="20">
        <f>IF(ISBLANK('[1]Liste élèves'!B85),"",COUNTIF('Saisie résultats'!CI82,"1")+COUNTIF('Saisie résultats'!CJ82,"1"))</f>
      </c>
      <c r="AI84" s="20"/>
      <c r="AJ84" s="20">
        <f>IF(ISBLANK('[1]Liste élèves'!B85),"",COUNTIF('Saisie résultats'!CK82,"1"))</f>
      </c>
      <c r="AK84" s="20">
        <f>IF(ISBLANK('[1]Liste élèves'!B85),"",COUNTIF('Saisie résultats'!CH82,"1")+COUNTIF('Saisie résultats'!CL82,"1"))</f>
      </c>
      <c r="AL84" s="20">
        <f>IF(ISBLANK('[1]Liste élèves'!B85),"",COUNTIF('Saisie résultats'!CM82,"1")+COUNTIF('Saisie résultats'!CN82,"1")+COUNTIF('Saisie résultats'!CO82,"1"))</f>
      </c>
      <c r="AM84" s="20">
        <f>IF(ISBLANK('[1]Liste élèves'!B85),"",COUNTIF('Saisie résultats'!CS82,"1")+COUNTIF('Saisie résultats'!CT82,"1")+COUNTIF('Saisie résultats'!#REF!,"1"))</f>
      </c>
      <c r="IS84"/>
      <c r="IT84"/>
      <c r="IU84"/>
      <c r="IV84"/>
    </row>
    <row r="85" spans="2:256" s="12" customFormat="1" ht="12" customHeight="1">
      <c r="B85" s="18">
        <v>76</v>
      </c>
      <c r="C85" s="21">
        <f>IF(ISBLANK('[1]Liste élèves'!B86),"",('[1]Liste élèves'!B86))</f>
      </c>
      <c r="D85" s="22">
        <f>IF(ISBLANK('[1]Liste élèves'!B86),"",COUNTIF('Saisie résultats'!BC83,"1")+COUNTIF('Saisie résultats'!BD83,"1")+COUNTIF('Saisie résultats'!BE83,"1")+COUNTIF('Saisie résultats'!BF83,"1"))</f>
      </c>
      <c r="E85" s="22">
        <f>IF(ISBLANK('[1]Liste élèves'!B86),"",COUNTIF('Saisie résultats'!D83,"1")+COUNTIF('Saisie résultats'!E83,"1")+COUNTIF('Saisie résultats'!F83,"1")+COUNTIF('Saisie résultats'!G83,"1")+COUNTIF('Saisie résultats'!H83,"1")+COUNTIF('Saisie résultats'!I83,"1"))</f>
      </c>
      <c r="F85" s="22">
        <f>IF(ISBLANK('[1]Liste élèves'!B86),"",COUNTIF('Saisie résultats'!Q83,"1")+COUNTIF('Saisie résultats'!R83,"1")+COUNTIF('Saisie résultats'!S83,"1")+COUNTIF('Saisie résultats'!T83,"1")+COUNTIF('Saisie résultats'!U83,"1"))</f>
      </c>
      <c r="G85" s="22">
        <f>IF(ISBLANK('[1]Liste élèves'!B86),"",COUNTIF('Saisie résultats'!U83,"1")+COUNTIF('Saisie résultats'!V83,"1"))</f>
      </c>
      <c r="H85" s="22">
        <f>IF(ISBLANK('[1]Liste élèves'!B86),"",COUNTIF('Saisie résultats'!M83,"1")+COUNTIF('Saisie résultats'!N83,"1")+COUNTIF('Saisie résultats'!O83,"1")+COUNTIF('Saisie résultats'!P83,"1"))</f>
      </c>
      <c r="I85" s="22">
        <f>IF(ISBLANK('[1]Liste élèves'!B86),"",COUNTIF('Saisie résultats'!AU83,"1")+COUNTIF('Saisie résultats'!BH83,"1"))</f>
      </c>
      <c r="J85" s="22">
        <f>IF(ISBLANK('[1]Liste élèves'!B86),"",COUNTIF('Saisie résultats'!AX83,"1")+COUNTIF('Saisie résultats'!AY83,"1")+COUNTIF('Saisie résultats'!AZ83,"1")+COUNTIF('Saisie résultats'!BA83,"1")+COUNTIF('Saisie résultats'!BB83,"1"))</f>
      </c>
      <c r="K85" s="22">
        <f>IF(ISBLANK('[1]Liste élèves'!B86),"",COUNTIF('Saisie résultats'!BG83,"1")+COUNTIF('Saisie résultats'!BI83,"1")+COUNTIF('Saisie résultats'!BJ83,"1"))</f>
      </c>
      <c r="L85" s="22">
        <f>IF(ISBLANK('[1]Liste élèves'!B86),"",COUNTIF('Saisie résultats'!AL83,"1"))</f>
      </c>
      <c r="M85" s="22">
        <f>IF(ISBLANK('[1]Liste élèves'!B86),"",COUNTIF('Saisie résultats'!AM83,"1")+COUNTIF('Saisie résultats'!AN83,"1")+COUNTIF('Saisie résultats'!AO83,"1")+COUNTIF('Saisie résultats'!BM83,"1"))</f>
      </c>
      <c r="N85" s="22">
        <f>IF(ISBLANK('[1]Liste élèves'!B86),"",COUNTIF('Saisie résultats'!AS83,"1")+COUNTIF('Saisie résultats'!AT83,"1")+COUNTIF('Saisie résultats'!AV83,"1")+COUNTIF('Saisie résultats'!AW83,"1"))</f>
      </c>
      <c r="O85" s="22"/>
      <c r="P85" s="22">
        <f>IF(ISBLANK('[1]Liste élèves'!B86),"",COUNTIF('Saisie résultats'!AA83,"1")+COUNTIF('Saisie résultats'!AB83,"1")+COUNTIF('Saisie résultats'!AC83,"1")+COUNTIF('Saisie résultats'!AD83,"1"))</f>
      </c>
      <c r="Q85" s="22">
        <f>IF(ISBLANK('[1]Liste élèves'!B86),"",COUNTIF('Saisie résultats'!AP83,"1")+COUNTIF('Saisie résultats'!AQ83,"1")+COUNTIF('Saisie résultats'!AR83,"1"))</f>
      </c>
      <c r="R85" s="22">
        <f>IF(ISBLANK('[1]Liste élèves'!B86),"",COUNTIF('Saisie résultats'!X83,"1")+COUNTIF('Saisie résultats'!Y83,"1")+COUNTIF('Saisie résultats'!Z83,"1"))</f>
      </c>
      <c r="S85" s="22"/>
      <c r="T85" s="22">
        <f>IF(ISBLANK('[1]Liste élèves'!B86),"",COUNTIF('Saisie résultats'!J83,"1")+COUNTIF('Saisie résultats'!K83,"1")+COUNTIF('Saisie résultats'!L83,"1"))</f>
      </c>
      <c r="U85" s="22">
        <f>IF(ISBLANK('[1]Liste élèves'!B86),"",COUNTIF('Saisie résultats'!AJ83,"1")+COUNTIF('Saisie résultats'!AK83,"1"))</f>
      </c>
      <c r="V85" s="22">
        <f>IF(ISBLANK('[1]Liste élèves'!B86),"",COUNTIF('Saisie résultats'!AE83,"1")+COUNTIF('Saisie résultats'!AF83,"1")+COUNTIF('Saisie résultats'!AG83,"1")+COUNTIF('Saisie résultats'!AH83,"1")+COUNTIF('Saisie résultats'!AI83,"1"))</f>
      </c>
      <c r="W85" s="22"/>
      <c r="X85" s="22">
        <f>IF(ISBLANK('[1]Liste élèves'!B86),"",COUNTIF('Saisie résultats'!BK83,"1")+COUNTIF('Saisie résultats'!BL83,"1"))</f>
      </c>
      <c r="Y85" s="22">
        <f>IF(ISBLANK('[1]Liste élèves'!B86),"",COUNTIF('Saisie résultats'!BN83,"1")+COUNTIF('Saisie résultats'!BO83,"1")+COUNTIF('Saisie résultats'!BP83,"1"))</f>
      </c>
      <c r="Z85" s="22">
        <f>IF(ISBLANK('[1]Liste élèves'!B86),"",COUNTIF('Saisie résultats'!BQ83,"1")+COUNTIF('Saisie résultats'!BR83,"1")+COUNTIF('Saisie résultats'!BS83,"1"))</f>
      </c>
      <c r="AA85" s="22">
        <f>IF(ISBLANK('[1]Liste élèves'!B86),"",COUNTIF('Saisie résultats'!BT83,"1"))</f>
      </c>
      <c r="AB85" s="22">
        <f>IF(ISBLANK('[1]Liste élèves'!B86),"",COUNTIF('Saisie résultats'!BU83,"1")+COUNTIF('Saisie résultats'!BV83,"1")+COUNTIF('Saisie résultats'!BW83,"1")+COUNTIF('Saisie résultats'!BX83,"1")+COUNTIF('Saisie résultats'!BY83,"1")+COUNTIF('Saisie résultats'!BZ83,"1"))</f>
      </c>
      <c r="AC85" s="22">
        <f>IF(ISBLANK('[1]Liste élèves'!B86),"",COUNTIF('Saisie résultats'!CA83,"1")+COUNTIF('Saisie résultats'!CB83,"1"))</f>
      </c>
      <c r="AD85" s="22">
        <f>IF(ISBLANK('[1]Liste élèves'!B86),"",COUNTIF('Saisie résultats'!CC83,"1")+COUNTIF('Saisie résultats'!CD83,"1")+COUNTIF('Saisie résultats'!CE83,"1"))</f>
      </c>
      <c r="AE85" s="22">
        <f>IF(ISBLANK('[1]Liste élèves'!B86),"",COUNTIF('Saisie résultats'!CP83,"1")+COUNTIF('Saisie résultats'!CQ83,"1")+COUNTIF('Saisie résultats'!CR83,"1"))</f>
      </c>
      <c r="AF85" s="22">
        <f>IF(ISBLANK('[1]Liste élèves'!B86),"",COUNTIF('Saisie résultats'!CF83,"1"))</f>
      </c>
      <c r="AG85" s="22">
        <f>IF(ISBLANK('[1]Liste élèves'!B86),"",COUNTIF('Saisie résultats'!CG83,"1"))</f>
      </c>
      <c r="AH85" s="22">
        <f>IF(ISBLANK('[1]Liste élèves'!B86),"",COUNTIF('Saisie résultats'!CI83,"1")+COUNTIF('Saisie résultats'!CJ83,"1"))</f>
      </c>
      <c r="AI85" s="22"/>
      <c r="AJ85" s="22">
        <f>IF(ISBLANK('[1]Liste élèves'!B86),"",COUNTIF('Saisie résultats'!CK83,"1"))</f>
      </c>
      <c r="AK85" s="22">
        <f>IF(ISBLANK('[1]Liste élèves'!B86),"",COUNTIF('Saisie résultats'!CH83,"1")+COUNTIF('Saisie résultats'!CL83,"1"))</f>
      </c>
      <c r="AL85" s="22">
        <f>IF(ISBLANK('[1]Liste élèves'!B86),"",COUNTIF('Saisie résultats'!CM83,"1")+COUNTIF('Saisie résultats'!CN83,"1")+COUNTIF('Saisie résultats'!CO83,"1"))</f>
      </c>
      <c r="AM85" s="22">
        <f>IF(ISBLANK('[1]Liste élèves'!B86),"",COUNTIF('Saisie résultats'!CS83,"1")+COUNTIF('Saisie résultats'!CT83,"1")+COUNTIF('Saisie résultats'!#REF!,"1"))</f>
      </c>
      <c r="IS85"/>
      <c r="IT85"/>
      <c r="IU85"/>
      <c r="IV85"/>
    </row>
    <row r="86" spans="2:256" s="12" customFormat="1" ht="12" customHeight="1">
      <c r="B86" s="18">
        <v>77</v>
      </c>
      <c r="C86" s="19">
        <f>IF(ISBLANK('[1]Liste élèves'!B87),"",('[1]Liste élèves'!B87))</f>
      </c>
      <c r="D86" s="20">
        <f>IF(ISBLANK('[1]Liste élèves'!B87),"",COUNTIF('Saisie résultats'!BC84,"1")+COUNTIF('Saisie résultats'!BD84,"1")+COUNTIF('Saisie résultats'!BE84,"1")+COUNTIF('Saisie résultats'!BF84,"1"))</f>
      </c>
      <c r="E86" s="20">
        <f>IF(ISBLANK('[1]Liste élèves'!B87),"",COUNTIF('Saisie résultats'!D84,"1")+COUNTIF('Saisie résultats'!E84,"1")+COUNTIF('Saisie résultats'!F84,"1")+COUNTIF('Saisie résultats'!G84,"1")+COUNTIF('Saisie résultats'!H84,"1")+COUNTIF('Saisie résultats'!I84,"1"))</f>
      </c>
      <c r="F86" s="20">
        <f>IF(ISBLANK('[1]Liste élèves'!B87),"",COUNTIF('Saisie résultats'!Q84,"1")+COUNTIF('Saisie résultats'!R84,"1")+COUNTIF('Saisie résultats'!S84,"1")+COUNTIF('Saisie résultats'!T84,"1")+COUNTIF('Saisie résultats'!U84,"1"))</f>
      </c>
      <c r="G86" s="20">
        <f>IF(ISBLANK('[1]Liste élèves'!B87),"",COUNTIF('Saisie résultats'!U84,"1")+COUNTIF('Saisie résultats'!V84,"1"))</f>
      </c>
      <c r="H86" s="20">
        <f>IF(ISBLANK('[1]Liste élèves'!B87),"",COUNTIF('Saisie résultats'!M84,"1")+COUNTIF('Saisie résultats'!N84,"1")+COUNTIF('Saisie résultats'!O84,"1")+COUNTIF('Saisie résultats'!P84,"1"))</f>
      </c>
      <c r="I86" s="20">
        <f>IF(ISBLANK('[1]Liste élèves'!B87),"",COUNTIF('Saisie résultats'!AU84,"1")+COUNTIF('Saisie résultats'!BH84,"1"))</f>
      </c>
      <c r="J86" s="20">
        <f>IF(ISBLANK('[1]Liste élèves'!B87),"",COUNTIF('Saisie résultats'!AX84,"1")+COUNTIF('Saisie résultats'!AY84,"1")+COUNTIF('Saisie résultats'!AZ84,"1")+COUNTIF('Saisie résultats'!BA84,"1")+COUNTIF('Saisie résultats'!BB84,"1"))</f>
      </c>
      <c r="K86" s="20">
        <f>IF(ISBLANK('[1]Liste élèves'!B87),"",COUNTIF('Saisie résultats'!BG84,"1")+COUNTIF('Saisie résultats'!BI84,"1")+COUNTIF('Saisie résultats'!BJ84,"1"))</f>
      </c>
      <c r="L86" s="20">
        <f>IF(ISBLANK('[1]Liste élèves'!B87),"",COUNTIF('Saisie résultats'!AL84,"1"))</f>
      </c>
      <c r="M86" s="20">
        <f>IF(ISBLANK('[1]Liste élèves'!B87),"",COUNTIF('Saisie résultats'!AM84,"1")+COUNTIF('Saisie résultats'!AN84,"1")+COUNTIF('Saisie résultats'!AO84,"1")+COUNTIF('Saisie résultats'!BM84,"1"))</f>
      </c>
      <c r="N86" s="20">
        <f>IF(ISBLANK('[1]Liste élèves'!B87),"",COUNTIF('Saisie résultats'!AS84,"1")+COUNTIF('Saisie résultats'!AT84,"1")+COUNTIF('Saisie résultats'!AV84,"1")+COUNTIF('Saisie résultats'!AW84,"1"))</f>
      </c>
      <c r="O86" s="20"/>
      <c r="P86" s="20">
        <f>IF(ISBLANK('[1]Liste élèves'!B87),"",COUNTIF('Saisie résultats'!AA84,"1")+COUNTIF('Saisie résultats'!AB84,"1")+COUNTIF('Saisie résultats'!AC84,"1")+COUNTIF('Saisie résultats'!AD84,"1"))</f>
      </c>
      <c r="Q86" s="20">
        <f>IF(ISBLANK('[1]Liste élèves'!B87),"",COUNTIF('Saisie résultats'!AP84,"1")+COUNTIF('Saisie résultats'!AQ84,"1")+COUNTIF('Saisie résultats'!AR84,"1"))</f>
      </c>
      <c r="R86" s="20">
        <f>IF(ISBLANK('[1]Liste élèves'!B87),"",COUNTIF('Saisie résultats'!X84,"1")+COUNTIF('Saisie résultats'!Y84,"1")+COUNTIF('Saisie résultats'!Z84,"1"))</f>
      </c>
      <c r="S86" s="20"/>
      <c r="T86" s="20">
        <f>IF(ISBLANK('[1]Liste élèves'!B87),"",COUNTIF('Saisie résultats'!J84,"1")+COUNTIF('Saisie résultats'!K84,"1")+COUNTIF('Saisie résultats'!L84,"1"))</f>
      </c>
      <c r="U86" s="20">
        <f>IF(ISBLANK('[1]Liste élèves'!B87),"",COUNTIF('Saisie résultats'!AJ84,"1")+COUNTIF('Saisie résultats'!AK84,"1"))</f>
      </c>
      <c r="V86" s="20">
        <f>IF(ISBLANK('[1]Liste élèves'!B87),"",COUNTIF('Saisie résultats'!AE84,"1")+COUNTIF('Saisie résultats'!AF84,"1")+COUNTIF('Saisie résultats'!AG84,"1")+COUNTIF('Saisie résultats'!AH84,"1")+COUNTIF('Saisie résultats'!AI84,"1"))</f>
      </c>
      <c r="W86" s="20"/>
      <c r="X86" s="20">
        <f>IF(ISBLANK('[1]Liste élèves'!B87),"",COUNTIF('Saisie résultats'!BK84,"1")+COUNTIF('Saisie résultats'!BL84,"1"))</f>
      </c>
      <c r="Y86" s="20">
        <f>IF(ISBLANK('[1]Liste élèves'!B87),"",COUNTIF('Saisie résultats'!BN84,"1")+COUNTIF('Saisie résultats'!BO84,"1")+COUNTIF('Saisie résultats'!BP84,"1"))</f>
      </c>
      <c r="Z86" s="20">
        <f>IF(ISBLANK('[1]Liste élèves'!B87),"",COUNTIF('Saisie résultats'!BQ84,"1")+COUNTIF('Saisie résultats'!BR84,"1")+COUNTIF('Saisie résultats'!BS84,"1"))</f>
      </c>
      <c r="AA86" s="20">
        <f>IF(ISBLANK('[1]Liste élèves'!B87),"",COUNTIF('Saisie résultats'!BT84,"1"))</f>
      </c>
      <c r="AB86" s="20">
        <f>IF(ISBLANK('[1]Liste élèves'!B87),"",COUNTIF('Saisie résultats'!BU84,"1")+COUNTIF('Saisie résultats'!BV84,"1")+COUNTIF('Saisie résultats'!BW84,"1")+COUNTIF('Saisie résultats'!BX84,"1")+COUNTIF('Saisie résultats'!BY84,"1")+COUNTIF('Saisie résultats'!BZ84,"1"))</f>
      </c>
      <c r="AC86" s="20">
        <f>IF(ISBLANK('[1]Liste élèves'!B87),"",COUNTIF('Saisie résultats'!CA84,"1")+COUNTIF('Saisie résultats'!CB84,"1"))</f>
      </c>
      <c r="AD86" s="20">
        <f>IF(ISBLANK('[1]Liste élèves'!B87),"",COUNTIF('Saisie résultats'!CC84,"1")+COUNTIF('Saisie résultats'!CD84,"1")+COUNTIF('Saisie résultats'!CE84,"1"))</f>
      </c>
      <c r="AE86" s="20">
        <f>IF(ISBLANK('[1]Liste élèves'!B87),"",COUNTIF('Saisie résultats'!CP84,"1")+COUNTIF('Saisie résultats'!CQ84,"1")+COUNTIF('Saisie résultats'!CR84,"1"))</f>
      </c>
      <c r="AF86" s="20">
        <f>IF(ISBLANK('[1]Liste élèves'!B87),"",COUNTIF('Saisie résultats'!CF84,"1"))</f>
      </c>
      <c r="AG86" s="20">
        <f>IF(ISBLANK('[1]Liste élèves'!B87),"",COUNTIF('Saisie résultats'!CG84,"1"))</f>
      </c>
      <c r="AH86" s="20">
        <f>IF(ISBLANK('[1]Liste élèves'!B87),"",COUNTIF('Saisie résultats'!CI84,"1")+COUNTIF('Saisie résultats'!CJ84,"1"))</f>
      </c>
      <c r="AI86" s="20"/>
      <c r="AJ86" s="20">
        <f>IF(ISBLANK('[1]Liste élèves'!B87),"",COUNTIF('Saisie résultats'!CK84,"1"))</f>
      </c>
      <c r="AK86" s="20">
        <f>IF(ISBLANK('[1]Liste élèves'!B87),"",COUNTIF('Saisie résultats'!CH84,"1")+COUNTIF('Saisie résultats'!CL84,"1"))</f>
      </c>
      <c r="AL86" s="20">
        <f>IF(ISBLANK('[1]Liste élèves'!B87),"",COUNTIF('Saisie résultats'!CM84,"1")+COUNTIF('Saisie résultats'!CN84,"1")+COUNTIF('Saisie résultats'!CO84,"1"))</f>
      </c>
      <c r="AM86" s="20">
        <f>IF(ISBLANK('[1]Liste élèves'!B87),"",COUNTIF('Saisie résultats'!CS84,"1")+COUNTIF('Saisie résultats'!CT84,"1")+COUNTIF('Saisie résultats'!#REF!,"1"))</f>
      </c>
      <c r="IS86"/>
      <c r="IT86"/>
      <c r="IU86"/>
      <c r="IV86"/>
    </row>
    <row r="87" spans="2:256" s="12" customFormat="1" ht="12" customHeight="1">
      <c r="B87" s="18">
        <v>78</v>
      </c>
      <c r="C87" s="21">
        <f>IF(ISBLANK('[1]Liste élèves'!B88),"",('[1]Liste élèves'!B88))</f>
      </c>
      <c r="D87" s="22">
        <f>IF(ISBLANK('[1]Liste élèves'!B88),"",COUNTIF('Saisie résultats'!BC85,"1")+COUNTIF('Saisie résultats'!BD85,"1")+COUNTIF('Saisie résultats'!BE85,"1")+COUNTIF('Saisie résultats'!BF85,"1"))</f>
      </c>
      <c r="E87" s="22">
        <f>IF(ISBLANK('[1]Liste élèves'!B88),"",COUNTIF('Saisie résultats'!D85,"1")+COUNTIF('Saisie résultats'!E85,"1")+COUNTIF('Saisie résultats'!F85,"1")+COUNTIF('Saisie résultats'!G85,"1")+COUNTIF('Saisie résultats'!H85,"1")+COUNTIF('Saisie résultats'!I85,"1"))</f>
      </c>
      <c r="F87" s="22">
        <f>IF(ISBLANK('[1]Liste élèves'!B88),"",COUNTIF('Saisie résultats'!Q85,"1")+COUNTIF('Saisie résultats'!R85,"1")+COUNTIF('Saisie résultats'!S85,"1")+COUNTIF('Saisie résultats'!T85,"1")+COUNTIF('Saisie résultats'!U85,"1"))</f>
      </c>
      <c r="G87" s="22">
        <f>IF(ISBLANK('[1]Liste élèves'!B88),"",COUNTIF('Saisie résultats'!U85,"1")+COUNTIF('Saisie résultats'!V85,"1"))</f>
      </c>
      <c r="H87" s="22">
        <f>IF(ISBLANK('[1]Liste élèves'!B88),"",COUNTIF('Saisie résultats'!M85,"1")+COUNTIF('Saisie résultats'!N85,"1")+COUNTIF('Saisie résultats'!O85,"1")+COUNTIF('Saisie résultats'!P85,"1"))</f>
      </c>
      <c r="I87" s="22">
        <f>IF(ISBLANK('[1]Liste élèves'!B88),"",COUNTIF('Saisie résultats'!AU85,"1")+COUNTIF('Saisie résultats'!BH85,"1"))</f>
      </c>
      <c r="J87" s="22">
        <f>IF(ISBLANK('[1]Liste élèves'!B88),"",COUNTIF('Saisie résultats'!AX85,"1")+COUNTIF('Saisie résultats'!AY85,"1")+COUNTIF('Saisie résultats'!AZ85,"1")+COUNTIF('Saisie résultats'!BA85,"1")+COUNTIF('Saisie résultats'!BB85,"1"))</f>
      </c>
      <c r="K87" s="22">
        <f>IF(ISBLANK('[1]Liste élèves'!B88),"",COUNTIF('Saisie résultats'!BG85,"1")+COUNTIF('Saisie résultats'!BI85,"1")+COUNTIF('Saisie résultats'!BJ85,"1"))</f>
      </c>
      <c r="L87" s="22">
        <f>IF(ISBLANK('[1]Liste élèves'!B88),"",COUNTIF('Saisie résultats'!AL85,"1"))</f>
      </c>
      <c r="M87" s="22">
        <f>IF(ISBLANK('[1]Liste élèves'!B88),"",COUNTIF('Saisie résultats'!AM85,"1")+COUNTIF('Saisie résultats'!AN85,"1")+COUNTIF('Saisie résultats'!AO85,"1")+COUNTIF('Saisie résultats'!BM85,"1"))</f>
      </c>
      <c r="N87" s="22">
        <f>IF(ISBLANK('[1]Liste élèves'!B88),"",COUNTIF('Saisie résultats'!AS85,"1")+COUNTIF('Saisie résultats'!AT85,"1")+COUNTIF('Saisie résultats'!AV85,"1")+COUNTIF('Saisie résultats'!AW85,"1"))</f>
      </c>
      <c r="O87" s="22"/>
      <c r="P87" s="22">
        <f>IF(ISBLANK('[1]Liste élèves'!B88),"",COUNTIF('Saisie résultats'!AA85,"1")+COUNTIF('Saisie résultats'!AB85,"1")+COUNTIF('Saisie résultats'!AC85,"1")+COUNTIF('Saisie résultats'!AD85,"1"))</f>
      </c>
      <c r="Q87" s="22">
        <f>IF(ISBLANK('[1]Liste élèves'!B88),"",COUNTIF('Saisie résultats'!AP85,"1")+COUNTIF('Saisie résultats'!AQ85,"1")+COUNTIF('Saisie résultats'!AR85,"1"))</f>
      </c>
      <c r="R87" s="22">
        <f>IF(ISBLANK('[1]Liste élèves'!B88),"",COUNTIF('Saisie résultats'!X85,"1")+COUNTIF('Saisie résultats'!Y85,"1")+COUNTIF('Saisie résultats'!Z85,"1"))</f>
      </c>
      <c r="S87" s="22"/>
      <c r="T87" s="22">
        <f>IF(ISBLANK('[1]Liste élèves'!B88),"",COUNTIF('Saisie résultats'!J85,"1")+COUNTIF('Saisie résultats'!K85,"1")+COUNTIF('Saisie résultats'!L85,"1"))</f>
      </c>
      <c r="U87" s="22">
        <f>IF(ISBLANK('[1]Liste élèves'!B88),"",COUNTIF('Saisie résultats'!AJ85,"1")+COUNTIF('Saisie résultats'!AK85,"1"))</f>
      </c>
      <c r="V87" s="22">
        <f>IF(ISBLANK('[1]Liste élèves'!B88),"",COUNTIF('Saisie résultats'!AE85,"1")+COUNTIF('Saisie résultats'!AF85,"1")+COUNTIF('Saisie résultats'!AG85,"1")+COUNTIF('Saisie résultats'!AH85,"1")+COUNTIF('Saisie résultats'!AI85,"1"))</f>
      </c>
      <c r="W87" s="22"/>
      <c r="X87" s="22">
        <f>IF(ISBLANK('[1]Liste élèves'!B88),"",COUNTIF('Saisie résultats'!BK85,"1")+COUNTIF('Saisie résultats'!BL85,"1"))</f>
      </c>
      <c r="Y87" s="22">
        <f>IF(ISBLANK('[1]Liste élèves'!B88),"",COUNTIF('Saisie résultats'!BN85,"1")+COUNTIF('Saisie résultats'!BO85,"1")+COUNTIF('Saisie résultats'!BP85,"1"))</f>
      </c>
      <c r="Z87" s="22">
        <f>IF(ISBLANK('[1]Liste élèves'!B88),"",COUNTIF('Saisie résultats'!BQ85,"1")+COUNTIF('Saisie résultats'!BR85,"1")+COUNTIF('Saisie résultats'!BS85,"1"))</f>
      </c>
      <c r="AA87" s="22">
        <f>IF(ISBLANK('[1]Liste élèves'!B88),"",COUNTIF('Saisie résultats'!BT85,"1"))</f>
      </c>
      <c r="AB87" s="22">
        <f>IF(ISBLANK('[1]Liste élèves'!B88),"",COUNTIF('Saisie résultats'!BU85,"1")+COUNTIF('Saisie résultats'!BV85,"1")+COUNTIF('Saisie résultats'!BW85,"1")+COUNTIF('Saisie résultats'!BX85,"1")+COUNTIF('Saisie résultats'!BY85,"1")+COUNTIF('Saisie résultats'!BZ85,"1"))</f>
      </c>
      <c r="AC87" s="22">
        <f>IF(ISBLANK('[1]Liste élèves'!B88),"",COUNTIF('Saisie résultats'!CA85,"1")+COUNTIF('Saisie résultats'!CB85,"1"))</f>
      </c>
      <c r="AD87" s="22">
        <f>IF(ISBLANK('[1]Liste élèves'!B88),"",COUNTIF('Saisie résultats'!CC85,"1")+COUNTIF('Saisie résultats'!CD85,"1")+COUNTIF('Saisie résultats'!CE85,"1"))</f>
      </c>
      <c r="AE87" s="22">
        <f>IF(ISBLANK('[1]Liste élèves'!B88),"",COUNTIF('Saisie résultats'!CP85,"1")+COUNTIF('Saisie résultats'!CQ85,"1")+COUNTIF('Saisie résultats'!CR85,"1"))</f>
      </c>
      <c r="AF87" s="22">
        <f>IF(ISBLANK('[1]Liste élèves'!B88),"",COUNTIF('Saisie résultats'!CF85,"1"))</f>
      </c>
      <c r="AG87" s="22">
        <f>IF(ISBLANK('[1]Liste élèves'!B88),"",COUNTIF('Saisie résultats'!CG85,"1"))</f>
      </c>
      <c r="AH87" s="22">
        <f>IF(ISBLANK('[1]Liste élèves'!B88),"",COUNTIF('Saisie résultats'!CI85,"1")+COUNTIF('Saisie résultats'!CJ85,"1"))</f>
      </c>
      <c r="AI87" s="22"/>
      <c r="AJ87" s="22">
        <f>IF(ISBLANK('[1]Liste élèves'!B88),"",COUNTIF('Saisie résultats'!CK85,"1"))</f>
      </c>
      <c r="AK87" s="22">
        <f>IF(ISBLANK('[1]Liste élèves'!B88),"",COUNTIF('Saisie résultats'!CH85,"1")+COUNTIF('Saisie résultats'!CL85,"1"))</f>
      </c>
      <c r="AL87" s="22">
        <f>IF(ISBLANK('[1]Liste élèves'!B88),"",COUNTIF('Saisie résultats'!CM85,"1")+COUNTIF('Saisie résultats'!CN85,"1")+COUNTIF('Saisie résultats'!CO85,"1"))</f>
      </c>
      <c r="AM87" s="22">
        <f>IF(ISBLANK('[1]Liste élèves'!B88),"",COUNTIF('Saisie résultats'!CS85,"1")+COUNTIF('Saisie résultats'!CT85,"1")+COUNTIF('Saisie résultats'!#REF!,"1"))</f>
      </c>
      <c r="IS87"/>
      <c r="IT87"/>
      <c r="IU87"/>
      <c r="IV87"/>
    </row>
    <row r="88" spans="2:256" s="12" customFormat="1" ht="12" customHeight="1">
      <c r="B88" s="18">
        <v>79</v>
      </c>
      <c r="C88" s="19">
        <f>IF(ISBLANK('[1]Liste élèves'!B89),"",('[1]Liste élèves'!B89))</f>
      </c>
      <c r="D88" s="20">
        <f>IF(ISBLANK('[1]Liste élèves'!B89),"",COUNTIF('Saisie résultats'!BC86,"1")+COUNTIF('Saisie résultats'!BD86,"1")+COUNTIF('Saisie résultats'!BE86,"1")+COUNTIF('Saisie résultats'!BF86,"1"))</f>
      </c>
      <c r="E88" s="20">
        <f>IF(ISBLANK('[1]Liste élèves'!B89),"",COUNTIF('Saisie résultats'!D86,"1")+COUNTIF('Saisie résultats'!E86,"1")+COUNTIF('Saisie résultats'!F86,"1")+COUNTIF('Saisie résultats'!G86,"1")+COUNTIF('Saisie résultats'!H86,"1")+COUNTIF('Saisie résultats'!I86,"1"))</f>
      </c>
      <c r="F88" s="20">
        <f>IF(ISBLANK('[1]Liste élèves'!B89),"",COUNTIF('Saisie résultats'!Q86,"1")+COUNTIF('Saisie résultats'!R86,"1")+COUNTIF('Saisie résultats'!S86,"1")+COUNTIF('Saisie résultats'!T86,"1")+COUNTIF('Saisie résultats'!U86,"1"))</f>
      </c>
      <c r="G88" s="20">
        <f>IF(ISBLANK('[1]Liste élèves'!B89),"",COUNTIF('Saisie résultats'!U86,"1")+COUNTIF('Saisie résultats'!V86,"1"))</f>
      </c>
      <c r="H88" s="20">
        <f>IF(ISBLANK('[1]Liste élèves'!B89),"",COUNTIF('Saisie résultats'!M86,"1")+COUNTIF('Saisie résultats'!N86,"1")+COUNTIF('Saisie résultats'!O86,"1")+COUNTIF('Saisie résultats'!P86,"1"))</f>
      </c>
      <c r="I88" s="20">
        <f>IF(ISBLANK('[1]Liste élèves'!B89),"",COUNTIF('Saisie résultats'!AU86,"1")+COUNTIF('Saisie résultats'!BH86,"1"))</f>
      </c>
      <c r="J88" s="20">
        <f>IF(ISBLANK('[1]Liste élèves'!B89),"",COUNTIF('Saisie résultats'!AX86,"1")+COUNTIF('Saisie résultats'!AY86,"1")+COUNTIF('Saisie résultats'!AZ86,"1")+COUNTIF('Saisie résultats'!BA86,"1")+COUNTIF('Saisie résultats'!BB86,"1"))</f>
      </c>
      <c r="K88" s="20">
        <f>IF(ISBLANK('[1]Liste élèves'!B89),"",COUNTIF('Saisie résultats'!BG86,"1")+COUNTIF('Saisie résultats'!BI86,"1")+COUNTIF('Saisie résultats'!BJ86,"1"))</f>
      </c>
      <c r="L88" s="20">
        <f>IF(ISBLANK('[1]Liste élèves'!B89),"",COUNTIF('Saisie résultats'!AL86,"1"))</f>
      </c>
      <c r="M88" s="20">
        <f>IF(ISBLANK('[1]Liste élèves'!B89),"",COUNTIF('Saisie résultats'!AM86,"1")+COUNTIF('Saisie résultats'!AN86,"1")+COUNTIF('Saisie résultats'!AO86,"1")+COUNTIF('Saisie résultats'!BM86,"1"))</f>
      </c>
      <c r="N88" s="20">
        <f>IF(ISBLANK('[1]Liste élèves'!B89),"",COUNTIF('Saisie résultats'!AS86,"1")+COUNTIF('Saisie résultats'!AT86,"1")+COUNTIF('Saisie résultats'!AV86,"1")+COUNTIF('Saisie résultats'!AW86,"1"))</f>
      </c>
      <c r="O88" s="20"/>
      <c r="P88" s="20">
        <f>IF(ISBLANK('[1]Liste élèves'!B89),"",COUNTIF('Saisie résultats'!AA86,"1")+COUNTIF('Saisie résultats'!AB86,"1")+COUNTIF('Saisie résultats'!AC86,"1")+COUNTIF('Saisie résultats'!AD86,"1"))</f>
      </c>
      <c r="Q88" s="20">
        <f>IF(ISBLANK('[1]Liste élèves'!B89),"",COUNTIF('Saisie résultats'!AP86,"1")+COUNTIF('Saisie résultats'!AQ86,"1")+COUNTIF('Saisie résultats'!AR86,"1"))</f>
      </c>
      <c r="R88" s="20">
        <f>IF(ISBLANK('[1]Liste élèves'!B89),"",COUNTIF('Saisie résultats'!X86,"1")+COUNTIF('Saisie résultats'!Y86,"1")+COUNTIF('Saisie résultats'!Z86,"1"))</f>
      </c>
      <c r="S88" s="20"/>
      <c r="T88" s="20">
        <f>IF(ISBLANK('[1]Liste élèves'!B89),"",COUNTIF('Saisie résultats'!J86,"1")+COUNTIF('Saisie résultats'!K86,"1")+COUNTIF('Saisie résultats'!L86,"1"))</f>
      </c>
      <c r="U88" s="20">
        <f>IF(ISBLANK('[1]Liste élèves'!B89),"",COUNTIF('Saisie résultats'!AJ86,"1")+COUNTIF('Saisie résultats'!AK86,"1"))</f>
      </c>
      <c r="V88" s="20">
        <f>IF(ISBLANK('[1]Liste élèves'!B89),"",COUNTIF('Saisie résultats'!AE86,"1")+COUNTIF('Saisie résultats'!AF86,"1")+COUNTIF('Saisie résultats'!AG86,"1")+COUNTIF('Saisie résultats'!AH86,"1")+COUNTIF('Saisie résultats'!AI86,"1"))</f>
      </c>
      <c r="W88" s="20"/>
      <c r="X88" s="20">
        <f>IF(ISBLANK('[1]Liste élèves'!B89),"",COUNTIF('Saisie résultats'!BK86,"1")+COUNTIF('Saisie résultats'!BL86,"1"))</f>
      </c>
      <c r="Y88" s="20">
        <f>IF(ISBLANK('[1]Liste élèves'!B89),"",COUNTIF('Saisie résultats'!BN86,"1")+COUNTIF('Saisie résultats'!BO86,"1")+COUNTIF('Saisie résultats'!BP86,"1"))</f>
      </c>
      <c r="Z88" s="20">
        <f>IF(ISBLANK('[1]Liste élèves'!B89),"",COUNTIF('Saisie résultats'!BQ86,"1")+COUNTIF('Saisie résultats'!BR86,"1")+COUNTIF('Saisie résultats'!BS86,"1"))</f>
      </c>
      <c r="AA88" s="20">
        <f>IF(ISBLANK('[1]Liste élèves'!B89),"",COUNTIF('Saisie résultats'!BT86,"1"))</f>
      </c>
      <c r="AB88" s="20">
        <f>IF(ISBLANK('[1]Liste élèves'!B89),"",COUNTIF('Saisie résultats'!BU86,"1")+COUNTIF('Saisie résultats'!BV86,"1")+COUNTIF('Saisie résultats'!BW86,"1")+COUNTIF('Saisie résultats'!BX86,"1")+COUNTIF('Saisie résultats'!BY86,"1")+COUNTIF('Saisie résultats'!BZ86,"1"))</f>
      </c>
      <c r="AC88" s="20">
        <f>IF(ISBLANK('[1]Liste élèves'!B89),"",COUNTIF('Saisie résultats'!CA86,"1")+COUNTIF('Saisie résultats'!CB86,"1"))</f>
      </c>
      <c r="AD88" s="20">
        <f>IF(ISBLANK('[1]Liste élèves'!B89),"",COUNTIF('Saisie résultats'!CC86,"1")+COUNTIF('Saisie résultats'!CD86,"1")+COUNTIF('Saisie résultats'!CE86,"1"))</f>
      </c>
      <c r="AE88" s="20">
        <f>IF(ISBLANK('[1]Liste élèves'!B89),"",COUNTIF('Saisie résultats'!CP86,"1")+COUNTIF('Saisie résultats'!CQ86,"1")+COUNTIF('Saisie résultats'!CR86,"1"))</f>
      </c>
      <c r="AF88" s="20">
        <f>IF(ISBLANK('[1]Liste élèves'!B89),"",COUNTIF('Saisie résultats'!CF86,"1"))</f>
      </c>
      <c r="AG88" s="20">
        <f>IF(ISBLANK('[1]Liste élèves'!B89),"",COUNTIF('Saisie résultats'!CG86,"1"))</f>
      </c>
      <c r="AH88" s="20">
        <f>IF(ISBLANK('[1]Liste élèves'!B89),"",COUNTIF('Saisie résultats'!CI86,"1")+COUNTIF('Saisie résultats'!CJ86,"1"))</f>
      </c>
      <c r="AI88" s="20"/>
      <c r="AJ88" s="20">
        <f>IF(ISBLANK('[1]Liste élèves'!B89),"",COUNTIF('Saisie résultats'!CK86,"1"))</f>
      </c>
      <c r="AK88" s="20">
        <f>IF(ISBLANK('[1]Liste élèves'!B89),"",COUNTIF('Saisie résultats'!CH86,"1")+COUNTIF('Saisie résultats'!CL86,"1"))</f>
      </c>
      <c r="AL88" s="20">
        <f>IF(ISBLANK('[1]Liste élèves'!B89),"",COUNTIF('Saisie résultats'!CM86,"1")+COUNTIF('Saisie résultats'!CN86,"1")+COUNTIF('Saisie résultats'!CO86,"1"))</f>
      </c>
      <c r="AM88" s="20">
        <f>IF(ISBLANK('[1]Liste élèves'!B89),"",COUNTIF('Saisie résultats'!CS86,"1")+COUNTIF('Saisie résultats'!CT86,"1")+COUNTIF('Saisie résultats'!#REF!,"1"))</f>
      </c>
      <c r="IS88"/>
      <c r="IT88"/>
      <c r="IU88"/>
      <c r="IV88"/>
    </row>
    <row r="89" spans="2:256" s="12" customFormat="1" ht="12" customHeight="1">
      <c r="B89" s="18">
        <v>80</v>
      </c>
      <c r="C89" s="21">
        <f>IF(ISBLANK('[1]Liste élèves'!B90),"",('[1]Liste élèves'!B90))</f>
      </c>
      <c r="D89" s="22">
        <f>IF(ISBLANK('[1]Liste élèves'!B90),"",COUNTIF('Saisie résultats'!BC87,"1")+COUNTIF('Saisie résultats'!BD87,"1")+COUNTIF('Saisie résultats'!BE87,"1")+COUNTIF('Saisie résultats'!BF87,"1"))</f>
      </c>
      <c r="E89" s="22">
        <f>IF(ISBLANK('[1]Liste élèves'!B90),"",COUNTIF('Saisie résultats'!D87,"1")+COUNTIF('Saisie résultats'!E87,"1")+COUNTIF('Saisie résultats'!F87,"1")+COUNTIF('Saisie résultats'!G87,"1")+COUNTIF('Saisie résultats'!H87,"1")+COUNTIF('Saisie résultats'!I87,"1"))</f>
      </c>
      <c r="F89" s="22">
        <f>IF(ISBLANK('[1]Liste élèves'!B90),"",COUNTIF('Saisie résultats'!Q87,"1")+COUNTIF('Saisie résultats'!R87,"1")+COUNTIF('Saisie résultats'!S87,"1")+COUNTIF('Saisie résultats'!T87,"1")+COUNTIF('Saisie résultats'!U87,"1"))</f>
      </c>
      <c r="G89" s="22">
        <f>IF(ISBLANK('[1]Liste élèves'!B90),"",COUNTIF('Saisie résultats'!U87,"1")+COUNTIF('Saisie résultats'!V87,"1"))</f>
      </c>
      <c r="H89" s="22">
        <f>IF(ISBLANK('[1]Liste élèves'!B90),"",COUNTIF('Saisie résultats'!M87,"1")+COUNTIF('Saisie résultats'!N87,"1")+COUNTIF('Saisie résultats'!O87,"1")+COUNTIF('Saisie résultats'!P87,"1"))</f>
      </c>
      <c r="I89" s="22">
        <f>IF(ISBLANK('[1]Liste élèves'!B90),"",COUNTIF('Saisie résultats'!AU87,"1")+COUNTIF('Saisie résultats'!BH87,"1"))</f>
      </c>
      <c r="J89" s="22">
        <f>IF(ISBLANK('[1]Liste élèves'!B90),"",COUNTIF('Saisie résultats'!AX87,"1")+COUNTIF('Saisie résultats'!AY87,"1")+COUNTIF('Saisie résultats'!AZ87,"1")+COUNTIF('Saisie résultats'!BA87,"1")+COUNTIF('Saisie résultats'!BB87,"1"))</f>
      </c>
      <c r="K89" s="22">
        <f>IF(ISBLANK('[1]Liste élèves'!B90),"",COUNTIF('Saisie résultats'!BG87,"1")+COUNTIF('Saisie résultats'!BI87,"1")+COUNTIF('Saisie résultats'!BJ87,"1"))</f>
      </c>
      <c r="L89" s="22">
        <f>IF(ISBLANK('[1]Liste élèves'!B90),"",COUNTIF('Saisie résultats'!AL87,"1"))</f>
      </c>
      <c r="M89" s="22">
        <f>IF(ISBLANK('[1]Liste élèves'!B90),"",COUNTIF('Saisie résultats'!AM87,"1")+COUNTIF('Saisie résultats'!AN87,"1")+COUNTIF('Saisie résultats'!AO87,"1")+COUNTIF('Saisie résultats'!BM87,"1"))</f>
      </c>
      <c r="N89" s="22">
        <f>IF(ISBLANK('[1]Liste élèves'!B90),"",COUNTIF('Saisie résultats'!AS87,"1")+COUNTIF('Saisie résultats'!AT87,"1")+COUNTIF('Saisie résultats'!AV87,"1")+COUNTIF('Saisie résultats'!AW87,"1"))</f>
      </c>
      <c r="O89" s="22"/>
      <c r="P89" s="22">
        <f>IF(ISBLANK('[1]Liste élèves'!B90),"",COUNTIF('Saisie résultats'!AA87,"1")+COUNTIF('Saisie résultats'!AB87,"1")+COUNTIF('Saisie résultats'!AC87,"1")+COUNTIF('Saisie résultats'!AD87,"1"))</f>
      </c>
      <c r="Q89" s="22">
        <f>IF(ISBLANK('[1]Liste élèves'!B90),"",COUNTIF('Saisie résultats'!AP87,"1")+COUNTIF('Saisie résultats'!AQ87,"1")+COUNTIF('Saisie résultats'!AR87,"1"))</f>
      </c>
      <c r="R89" s="22">
        <f>IF(ISBLANK('[1]Liste élèves'!B90),"",COUNTIF('Saisie résultats'!X87,"1")+COUNTIF('Saisie résultats'!Y87,"1")+COUNTIF('Saisie résultats'!Z87,"1"))</f>
      </c>
      <c r="S89" s="22"/>
      <c r="T89" s="22">
        <f>IF(ISBLANK('[1]Liste élèves'!B90),"",COUNTIF('Saisie résultats'!J87,"1")+COUNTIF('Saisie résultats'!K87,"1")+COUNTIF('Saisie résultats'!L87,"1"))</f>
      </c>
      <c r="U89" s="22">
        <f>IF(ISBLANK('[1]Liste élèves'!B90),"",COUNTIF('Saisie résultats'!AJ87,"1")+COUNTIF('Saisie résultats'!AK87,"1"))</f>
      </c>
      <c r="V89" s="22">
        <f>IF(ISBLANK('[1]Liste élèves'!B90),"",COUNTIF('Saisie résultats'!AE87,"1")+COUNTIF('Saisie résultats'!AF87,"1")+COUNTIF('Saisie résultats'!AG87,"1")+COUNTIF('Saisie résultats'!AH87,"1")+COUNTIF('Saisie résultats'!AI87,"1"))</f>
      </c>
      <c r="W89" s="22"/>
      <c r="X89" s="22">
        <f>IF(ISBLANK('[1]Liste élèves'!B90),"",COUNTIF('Saisie résultats'!BK87,"1")+COUNTIF('Saisie résultats'!BL87,"1"))</f>
      </c>
      <c r="Y89" s="22">
        <f>IF(ISBLANK('[1]Liste élèves'!B90),"",COUNTIF('Saisie résultats'!BN87,"1")+COUNTIF('Saisie résultats'!BO87,"1")+COUNTIF('Saisie résultats'!BP87,"1"))</f>
      </c>
      <c r="Z89" s="22">
        <f>IF(ISBLANK('[1]Liste élèves'!B90),"",COUNTIF('Saisie résultats'!BQ87,"1")+COUNTIF('Saisie résultats'!BR87,"1")+COUNTIF('Saisie résultats'!BS87,"1"))</f>
      </c>
      <c r="AA89" s="22">
        <f>IF(ISBLANK('[1]Liste élèves'!B90),"",COUNTIF('Saisie résultats'!BT87,"1"))</f>
      </c>
      <c r="AB89" s="22">
        <f>IF(ISBLANK('[1]Liste élèves'!B90),"",COUNTIF('Saisie résultats'!BU87,"1")+COUNTIF('Saisie résultats'!BV87,"1")+COUNTIF('Saisie résultats'!BW87,"1")+COUNTIF('Saisie résultats'!BX87,"1")+COUNTIF('Saisie résultats'!BY87,"1")+COUNTIF('Saisie résultats'!BZ87,"1"))</f>
      </c>
      <c r="AC89" s="22">
        <f>IF(ISBLANK('[1]Liste élèves'!B90),"",COUNTIF('Saisie résultats'!CA87,"1")+COUNTIF('Saisie résultats'!CB87,"1"))</f>
      </c>
      <c r="AD89" s="22">
        <f>IF(ISBLANK('[1]Liste élèves'!B90),"",COUNTIF('Saisie résultats'!CC87,"1")+COUNTIF('Saisie résultats'!CD87,"1")+COUNTIF('Saisie résultats'!CE87,"1"))</f>
      </c>
      <c r="AE89" s="22">
        <f>IF(ISBLANK('[1]Liste élèves'!B90),"",COUNTIF('Saisie résultats'!CP87,"1")+COUNTIF('Saisie résultats'!CQ87,"1")+COUNTIF('Saisie résultats'!CR87,"1"))</f>
      </c>
      <c r="AF89" s="22">
        <f>IF(ISBLANK('[1]Liste élèves'!B90),"",COUNTIF('Saisie résultats'!CF87,"1"))</f>
      </c>
      <c r="AG89" s="22">
        <f>IF(ISBLANK('[1]Liste élèves'!B90),"",COUNTIF('Saisie résultats'!CG87,"1"))</f>
      </c>
      <c r="AH89" s="22">
        <f>IF(ISBLANK('[1]Liste élèves'!B90),"",COUNTIF('Saisie résultats'!CI87,"1")+COUNTIF('Saisie résultats'!CJ87,"1"))</f>
      </c>
      <c r="AI89" s="22"/>
      <c r="AJ89" s="22">
        <f>IF(ISBLANK('[1]Liste élèves'!B90),"",COUNTIF('Saisie résultats'!CK87,"1"))</f>
      </c>
      <c r="AK89" s="22">
        <f>IF(ISBLANK('[1]Liste élèves'!B90),"",COUNTIF('Saisie résultats'!CH87,"1")+COUNTIF('Saisie résultats'!CL87,"1"))</f>
      </c>
      <c r="AL89" s="22">
        <f>IF(ISBLANK('[1]Liste élèves'!B90),"",COUNTIF('Saisie résultats'!CM87,"1")+COUNTIF('Saisie résultats'!CN87,"1")+COUNTIF('Saisie résultats'!CO87,"1"))</f>
      </c>
      <c r="AM89" s="22">
        <f>IF(ISBLANK('[1]Liste élèves'!B90),"",COUNTIF('Saisie résultats'!CS87,"1")+COUNTIF('Saisie résultats'!CT87,"1")+COUNTIF('Saisie résultats'!#REF!,"1"))</f>
      </c>
      <c r="IS89"/>
      <c r="IT89"/>
      <c r="IU89"/>
      <c r="IV89"/>
    </row>
    <row r="90" spans="2:256" s="12" customFormat="1" ht="12" customHeight="1">
      <c r="B90" s="18">
        <v>81</v>
      </c>
      <c r="C90" s="19">
        <f>IF(ISBLANK('[1]Liste élèves'!B91),"",('[1]Liste élèves'!B91))</f>
      </c>
      <c r="D90" s="20">
        <f>IF(ISBLANK('[1]Liste élèves'!B91),"",COUNTIF('Saisie résultats'!BC88,"1")+COUNTIF('Saisie résultats'!BD88,"1")+COUNTIF('Saisie résultats'!BE88,"1")+COUNTIF('Saisie résultats'!BF88,"1"))</f>
      </c>
      <c r="E90" s="20">
        <f>IF(ISBLANK('[1]Liste élèves'!B91),"",COUNTIF('Saisie résultats'!D88,"1")+COUNTIF('Saisie résultats'!E88,"1")+COUNTIF('Saisie résultats'!F88,"1")+COUNTIF('Saisie résultats'!G88,"1")+COUNTIF('Saisie résultats'!H88,"1")+COUNTIF('Saisie résultats'!I88,"1"))</f>
      </c>
      <c r="F90" s="20">
        <f>IF(ISBLANK('[1]Liste élèves'!B91),"",COUNTIF('Saisie résultats'!Q88,"1")+COUNTIF('Saisie résultats'!R88,"1")+COUNTIF('Saisie résultats'!S88,"1")+COUNTIF('Saisie résultats'!T88,"1")+COUNTIF('Saisie résultats'!U88,"1"))</f>
      </c>
      <c r="G90" s="20">
        <f>IF(ISBLANK('[1]Liste élèves'!B91),"",COUNTIF('Saisie résultats'!U88,"1")+COUNTIF('Saisie résultats'!V88,"1"))</f>
      </c>
      <c r="H90" s="20">
        <f>IF(ISBLANK('[1]Liste élèves'!B91),"",COUNTIF('Saisie résultats'!M88,"1")+COUNTIF('Saisie résultats'!N88,"1")+COUNTIF('Saisie résultats'!O88,"1")+COUNTIF('Saisie résultats'!P88,"1"))</f>
      </c>
      <c r="I90" s="20">
        <f>IF(ISBLANK('[1]Liste élèves'!B91),"",COUNTIF('Saisie résultats'!AU88,"1")+COUNTIF('Saisie résultats'!BH88,"1"))</f>
      </c>
      <c r="J90" s="20">
        <f>IF(ISBLANK('[1]Liste élèves'!B91),"",COUNTIF('Saisie résultats'!AX88,"1")+COUNTIF('Saisie résultats'!AY88,"1")+COUNTIF('Saisie résultats'!AZ88,"1")+COUNTIF('Saisie résultats'!BA88,"1")+COUNTIF('Saisie résultats'!BB88,"1"))</f>
      </c>
      <c r="K90" s="20">
        <f>IF(ISBLANK('[1]Liste élèves'!B91),"",COUNTIF('Saisie résultats'!BG88,"1")+COUNTIF('Saisie résultats'!BI88,"1")+COUNTIF('Saisie résultats'!BJ88,"1"))</f>
      </c>
      <c r="L90" s="20">
        <f>IF(ISBLANK('[1]Liste élèves'!B91),"",COUNTIF('Saisie résultats'!AL88,"1"))</f>
      </c>
      <c r="M90" s="20">
        <f>IF(ISBLANK('[1]Liste élèves'!B91),"",COUNTIF('Saisie résultats'!AM88,"1")+COUNTIF('Saisie résultats'!AN88,"1")+COUNTIF('Saisie résultats'!AO88,"1")+COUNTIF('Saisie résultats'!BM88,"1"))</f>
      </c>
      <c r="N90" s="20">
        <f>IF(ISBLANK('[1]Liste élèves'!B91),"",COUNTIF('Saisie résultats'!AS88,"1")+COUNTIF('Saisie résultats'!AT88,"1")+COUNTIF('Saisie résultats'!AV88,"1")+COUNTIF('Saisie résultats'!AW88,"1"))</f>
      </c>
      <c r="O90" s="20"/>
      <c r="P90" s="20">
        <f>IF(ISBLANK('[1]Liste élèves'!B91),"",COUNTIF('Saisie résultats'!AA88,"1")+COUNTIF('Saisie résultats'!AB88,"1")+COUNTIF('Saisie résultats'!AC88,"1")+COUNTIF('Saisie résultats'!AD88,"1"))</f>
      </c>
      <c r="Q90" s="20">
        <f>IF(ISBLANK('[1]Liste élèves'!B91),"",COUNTIF('Saisie résultats'!AP88,"1")+COUNTIF('Saisie résultats'!AQ88,"1")+COUNTIF('Saisie résultats'!AR88,"1"))</f>
      </c>
      <c r="R90" s="20">
        <f>IF(ISBLANK('[1]Liste élèves'!B91),"",COUNTIF('Saisie résultats'!X88,"1")+COUNTIF('Saisie résultats'!Y88,"1")+COUNTIF('Saisie résultats'!Z88,"1"))</f>
      </c>
      <c r="S90" s="20"/>
      <c r="T90" s="20">
        <f>IF(ISBLANK('[1]Liste élèves'!B91),"",COUNTIF('Saisie résultats'!J88,"1")+COUNTIF('Saisie résultats'!K88,"1")+COUNTIF('Saisie résultats'!L88,"1"))</f>
      </c>
      <c r="U90" s="20">
        <f>IF(ISBLANK('[1]Liste élèves'!B91),"",COUNTIF('Saisie résultats'!AJ88,"1")+COUNTIF('Saisie résultats'!AK88,"1"))</f>
      </c>
      <c r="V90" s="20">
        <f>IF(ISBLANK('[1]Liste élèves'!B91),"",COUNTIF('Saisie résultats'!AE88,"1")+COUNTIF('Saisie résultats'!AF88,"1")+COUNTIF('Saisie résultats'!AG88,"1")+COUNTIF('Saisie résultats'!AH88,"1")+COUNTIF('Saisie résultats'!AI88,"1"))</f>
      </c>
      <c r="W90" s="20"/>
      <c r="X90" s="20">
        <f>IF(ISBLANK('[1]Liste élèves'!B91),"",COUNTIF('Saisie résultats'!BK88,"1")+COUNTIF('Saisie résultats'!BL88,"1"))</f>
      </c>
      <c r="Y90" s="20">
        <f>IF(ISBLANK('[1]Liste élèves'!B91),"",COUNTIF('Saisie résultats'!BN88,"1")+COUNTIF('Saisie résultats'!BO88,"1")+COUNTIF('Saisie résultats'!BP88,"1"))</f>
      </c>
      <c r="Z90" s="20">
        <f>IF(ISBLANK('[1]Liste élèves'!B91),"",COUNTIF('Saisie résultats'!BQ88,"1")+COUNTIF('Saisie résultats'!BR88,"1")+COUNTIF('Saisie résultats'!BS88,"1"))</f>
      </c>
      <c r="AA90" s="20">
        <f>IF(ISBLANK('[1]Liste élèves'!B91),"",COUNTIF('Saisie résultats'!BT88,"1"))</f>
      </c>
      <c r="AB90" s="20">
        <f>IF(ISBLANK('[1]Liste élèves'!B91),"",COUNTIF('Saisie résultats'!BU88,"1")+COUNTIF('Saisie résultats'!BV88,"1")+COUNTIF('Saisie résultats'!BW88,"1")+COUNTIF('Saisie résultats'!BX88,"1")+COUNTIF('Saisie résultats'!BY88,"1")+COUNTIF('Saisie résultats'!BZ88,"1"))</f>
      </c>
      <c r="AC90" s="20">
        <f>IF(ISBLANK('[1]Liste élèves'!B91),"",COUNTIF('Saisie résultats'!CA88,"1")+COUNTIF('Saisie résultats'!CB88,"1"))</f>
      </c>
      <c r="AD90" s="20">
        <f>IF(ISBLANK('[1]Liste élèves'!B91),"",COUNTIF('Saisie résultats'!CC88,"1")+COUNTIF('Saisie résultats'!CD88,"1")+COUNTIF('Saisie résultats'!CE88,"1"))</f>
      </c>
      <c r="AE90" s="20">
        <f>IF(ISBLANK('[1]Liste élèves'!B91),"",COUNTIF('Saisie résultats'!CP88,"1")+COUNTIF('Saisie résultats'!CQ88,"1")+COUNTIF('Saisie résultats'!CR88,"1"))</f>
      </c>
      <c r="AF90" s="20">
        <f>IF(ISBLANK('[1]Liste élèves'!B91),"",COUNTIF('Saisie résultats'!CF88,"1"))</f>
      </c>
      <c r="AG90" s="20">
        <f>IF(ISBLANK('[1]Liste élèves'!B91),"",COUNTIF('Saisie résultats'!CG88,"1"))</f>
      </c>
      <c r="AH90" s="20">
        <f>IF(ISBLANK('[1]Liste élèves'!B91),"",COUNTIF('Saisie résultats'!CI88,"1")+COUNTIF('Saisie résultats'!CJ88,"1"))</f>
      </c>
      <c r="AI90" s="20"/>
      <c r="AJ90" s="20">
        <f>IF(ISBLANK('[1]Liste élèves'!B91),"",COUNTIF('Saisie résultats'!CK88,"1"))</f>
      </c>
      <c r="AK90" s="20">
        <f>IF(ISBLANK('[1]Liste élèves'!B91),"",COUNTIF('Saisie résultats'!CH88,"1")+COUNTIF('Saisie résultats'!CL88,"1"))</f>
      </c>
      <c r="AL90" s="20">
        <f>IF(ISBLANK('[1]Liste élèves'!B91),"",COUNTIF('Saisie résultats'!CM88,"1")+COUNTIF('Saisie résultats'!CN88,"1")+COUNTIF('Saisie résultats'!CO88,"1"))</f>
      </c>
      <c r="AM90" s="20">
        <f>IF(ISBLANK('[1]Liste élèves'!B91),"",COUNTIF('Saisie résultats'!CS88,"1")+COUNTIF('Saisie résultats'!CT88,"1")+COUNTIF('Saisie résultats'!#REF!,"1"))</f>
      </c>
      <c r="IS90"/>
      <c r="IT90"/>
      <c r="IU90"/>
      <c r="IV90"/>
    </row>
    <row r="91" spans="2:256" s="12" customFormat="1" ht="12" customHeight="1">
      <c r="B91" s="18">
        <v>82</v>
      </c>
      <c r="C91" s="21">
        <f>IF(ISBLANK('[1]Liste élèves'!B92),"",('[1]Liste élèves'!B92))</f>
      </c>
      <c r="D91" s="22">
        <f>IF(ISBLANK('[1]Liste élèves'!B92),"",COUNTIF('Saisie résultats'!BC89,"1")+COUNTIF('Saisie résultats'!BD89,"1")+COUNTIF('Saisie résultats'!BE89,"1")+COUNTIF('Saisie résultats'!BF89,"1"))</f>
      </c>
      <c r="E91" s="22">
        <f>IF(ISBLANK('[1]Liste élèves'!B92),"",COUNTIF('Saisie résultats'!D89,"1")+COUNTIF('Saisie résultats'!E89,"1")+COUNTIF('Saisie résultats'!F89,"1")+COUNTIF('Saisie résultats'!G89,"1")+COUNTIF('Saisie résultats'!H89,"1")+COUNTIF('Saisie résultats'!I89,"1"))</f>
      </c>
      <c r="F91" s="22">
        <f>IF(ISBLANK('[1]Liste élèves'!B92),"",COUNTIF('Saisie résultats'!Q89,"1")+COUNTIF('Saisie résultats'!R89,"1")+COUNTIF('Saisie résultats'!S89,"1")+COUNTIF('Saisie résultats'!T89,"1")+COUNTIF('Saisie résultats'!U89,"1"))</f>
      </c>
      <c r="G91" s="22">
        <f>IF(ISBLANK('[1]Liste élèves'!B92),"",COUNTIF('Saisie résultats'!U89,"1")+COUNTIF('Saisie résultats'!V89,"1"))</f>
      </c>
      <c r="H91" s="22">
        <f>IF(ISBLANK('[1]Liste élèves'!B92),"",COUNTIF('Saisie résultats'!M89,"1")+COUNTIF('Saisie résultats'!N89,"1")+COUNTIF('Saisie résultats'!O89,"1")+COUNTIF('Saisie résultats'!P89,"1"))</f>
      </c>
      <c r="I91" s="22">
        <f>IF(ISBLANK('[1]Liste élèves'!B92),"",COUNTIF('Saisie résultats'!AU89,"1")+COUNTIF('Saisie résultats'!BH89,"1"))</f>
      </c>
      <c r="J91" s="22">
        <f>IF(ISBLANK('[1]Liste élèves'!B92),"",COUNTIF('Saisie résultats'!AX89,"1")+COUNTIF('Saisie résultats'!AY89,"1")+COUNTIF('Saisie résultats'!AZ89,"1")+COUNTIF('Saisie résultats'!BA89,"1")+COUNTIF('Saisie résultats'!BB89,"1"))</f>
      </c>
      <c r="K91" s="22">
        <f>IF(ISBLANK('[1]Liste élèves'!B92),"",COUNTIF('Saisie résultats'!BG89,"1")+COUNTIF('Saisie résultats'!BI89,"1")+COUNTIF('Saisie résultats'!BJ89,"1"))</f>
      </c>
      <c r="L91" s="22">
        <f>IF(ISBLANK('[1]Liste élèves'!B92),"",COUNTIF('Saisie résultats'!AL89,"1"))</f>
      </c>
      <c r="M91" s="22">
        <f>IF(ISBLANK('[1]Liste élèves'!B92),"",COUNTIF('Saisie résultats'!AM89,"1")+COUNTIF('Saisie résultats'!AN89,"1")+COUNTIF('Saisie résultats'!AO89,"1")+COUNTIF('Saisie résultats'!BM89,"1"))</f>
      </c>
      <c r="N91" s="22">
        <f>IF(ISBLANK('[1]Liste élèves'!B92),"",COUNTIF('Saisie résultats'!AS89,"1")+COUNTIF('Saisie résultats'!AT89,"1")+COUNTIF('Saisie résultats'!AV89,"1")+COUNTIF('Saisie résultats'!AW89,"1"))</f>
      </c>
      <c r="O91" s="22"/>
      <c r="P91" s="22">
        <f>IF(ISBLANK('[1]Liste élèves'!B92),"",COUNTIF('Saisie résultats'!AA89,"1")+COUNTIF('Saisie résultats'!AB89,"1")+COUNTIF('Saisie résultats'!AC89,"1")+COUNTIF('Saisie résultats'!AD89,"1"))</f>
      </c>
      <c r="Q91" s="22">
        <f>IF(ISBLANK('[1]Liste élèves'!B92),"",COUNTIF('Saisie résultats'!AP89,"1")+COUNTIF('Saisie résultats'!AQ89,"1")+COUNTIF('Saisie résultats'!AR89,"1"))</f>
      </c>
      <c r="R91" s="22">
        <f>IF(ISBLANK('[1]Liste élèves'!B92),"",COUNTIF('Saisie résultats'!X89,"1")+COUNTIF('Saisie résultats'!Y89,"1")+COUNTIF('Saisie résultats'!Z89,"1"))</f>
      </c>
      <c r="S91" s="22"/>
      <c r="T91" s="22">
        <f>IF(ISBLANK('[1]Liste élèves'!B92),"",COUNTIF('Saisie résultats'!J89,"1")+COUNTIF('Saisie résultats'!K89,"1")+COUNTIF('Saisie résultats'!L89,"1"))</f>
      </c>
      <c r="U91" s="22">
        <f>IF(ISBLANK('[1]Liste élèves'!B92),"",COUNTIF('Saisie résultats'!AJ89,"1")+COUNTIF('Saisie résultats'!AK89,"1"))</f>
      </c>
      <c r="V91" s="22">
        <f>IF(ISBLANK('[1]Liste élèves'!B92),"",COUNTIF('Saisie résultats'!AE89,"1")+COUNTIF('Saisie résultats'!AF89,"1")+COUNTIF('Saisie résultats'!AG89,"1")+COUNTIF('Saisie résultats'!AH89,"1")+COUNTIF('Saisie résultats'!AI89,"1"))</f>
      </c>
      <c r="W91" s="22"/>
      <c r="X91" s="22">
        <f>IF(ISBLANK('[1]Liste élèves'!B92),"",COUNTIF('Saisie résultats'!BK89,"1")+COUNTIF('Saisie résultats'!BL89,"1"))</f>
      </c>
      <c r="Y91" s="22">
        <f>IF(ISBLANK('[1]Liste élèves'!B92),"",COUNTIF('Saisie résultats'!BN89,"1")+COUNTIF('Saisie résultats'!BO89,"1")+COUNTIF('Saisie résultats'!BP89,"1"))</f>
      </c>
      <c r="Z91" s="22">
        <f>IF(ISBLANK('[1]Liste élèves'!B92),"",COUNTIF('Saisie résultats'!BQ89,"1")+COUNTIF('Saisie résultats'!BR89,"1")+COUNTIF('Saisie résultats'!BS89,"1"))</f>
      </c>
      <c r="AA91" s="22">
        <f>IF(ISBLANK('[1]Liste élèves'!B92),"",COUNTIF('Saisie résultats'!BT89,"1"))</f>
      </c>
      <c r="AB91" s="22">
        <f>IF(ISBLANK('[1]Liste élèves'!B92),"",COUNTIF('Saisie résultats'!BU89,"1")+COUNTIF('Saisie résultats'!BV89,"1")+COUNTIF('Saisie résultats'!BW89,"1")+COUNTIF('Saisie résultats'!BX89,"1")+COUNTIF('Saisie résultats'!BY89,"1")+COUNTIF('Saisie résultats'!BZ89,"1"))</f>
      </c>
      <c r="AC91" s="22">
        <f>IF(ISBLANK('[1]Liste élèves'!B92),"",COUNTIF('Saisie résultats'!CA89,"1")+COUNTIF('Saisie résultats'!CB89,"1"))</f>
      </c>
      <c r="AD91" s="22">
        <f>IF(ISBLANK('[1]Liste élèves'!B92),"",COUNTIF('Saisie résultats'!CC89,"1")+COUNTIF('Saisie résultats'!CD89,"1")+COUNTIF('Saisie résultats'!CE89,"1"))</f>
      </c>
      <c r="AE91" s="22">
        <f>IF(ISBLANK('[1]Liste élèves'!B92),"",COUNTIF('Saisie résultats'!CP89,"1")+COUNTIF('Saisie résultats'!CQ89,"1")+COUNTIF('Saisie résultats'!CR89,"1"))</f>
      </c>
      <c r="AF91" s="22">
        <f>IF(ISBLANK('[1]Liste élèves'!B92),"",COUNTIF('Saisie résultats'!CF89,"1"))</f>
      </c>
      <c r="AG91" s="22">
        <f>IF(ISBLANK('[1]Liste élèves'!B92),"",COUNTIF('Saisie résultats'!CG89,"1"))</f>
      </c>
      <c r="AH91" s="22">
        <f>IF(ISBLANK('[1]Liste élèves'!B92),"",COUNTIF('Saisie résultats'!CI89,"1")+COUNTIF('Saisie résultats'!CJ89,"1"))</f>
      </c>
      <c r="AI91" s="22"/>
      <c r="AJ91" s="22">
        <f>IF(ISBLANK('[1]Liste élèves'!B92),"",COUNTIF('Saisie résultats'!CK89,"1"))</f>
      </c>
      <c r="AK91" s="22">
        <f>IF(ISBLANK('[1]Liste élèves'!B92),"",COUNTIF('Saisie résultats'!CH89,"1")+COUNTIF('Saisie résultats'!CL89,"1"))</f>
      </c>
      <c r="AL91" s="22">
        <f>IF(ISBLANK('[1]Liste élèves'!B92),"",COUNTIF('Saisie résultats'!CM89,"1")+COUNTIF('Saisie résultats'!CN89,"1")+COUNTIF('Saisie résultats'!CO89,"1"))</f>
      </c>
      <c r="AM91" s="22">
        <f>IF(ISBLANK('[1]Liste élèves'!B92),"",COUNTIF('Saisie résultats'!CS89,"1")+COUNTIF('Saisie résultats'!CT89,"1")+COUNTIF('Saisie résultats'!#REF!,"1"))</f>
      </c>
      <c r="IS91"/>
      <c r="IT91"/>
      <c r="IU91"/>
      <c r="IV91"/>
    </row>
    <row r="92" spans="2:256" s="12" customFormat="1" ht="12" customHeight="1">
      <c r="B92" s="18">
        <v>83</v>
      </c>
      <c r="C92" s="19">
        <f>IF(ISBLANK('[1]Liste élèves'!B93),"",('[1]Liste élèves'!B93))</f>
      </c>
      <c r="D92" s="20">
        <f>IF(ISBLANK('[1]Liste élèves'!B93),"",COUNTIF('Saisie résultats'!BC90,"1")+COUNTIF('Saisie résultats'!BD90,"1")+COUNTIF('Saisie résultats'!BE90,"1")+COUNTIF('Saisie résultats'!BF90,"1"))</f>
      </c>
      <c r="E92" s="20">
        <f>IF(ISBLANK('[1]Liste élèves'!B93),"",COUNTIF('Saisie résultats'!D90,"1")+COUNTIF('Saisie résultats'!E90,"1")+COUNTIF('Saisie résultats'!F90,"1")+COUNTIF('Saisie résultats'!G90,"1")+COUNTIF('Saisie résultats'!H90,"1")+COUNTIF('Saisie résultats'!I90,"1"))</f>
      </c>
      <c r="F92" s="20">
        <f>IF(ISBLANK('[1]Liste élèves'!B93),"",COUNTIF('Saisie résultats'!Q90,"1")+COUNTIF('Saisie résultats'!R90,"1")+COUNTIF('Saisie résultats'!S90,"1")+COUNTIF('Saisie résultats'!T90,"1")+COUNTIF('Saisie résultats'!U90,"1"))</f>
      </c>
      <c r="G92" s="20">
        <f>IF(ISBLANK('[1]Liste élèves'!B93),"",COUNTIF('Saisie résultats'!U90,"1")+COUNTIF('Saisie résultats'!V90,"1"))</f>
      </c>
      <c r="H92" s="20">
        <f>IF(ISBLANK('[1]Liste élèves'!B93),"",COUNTIF('Saisie résultats'!M90,"1")+COUNTIF('Saisie résultats'!N90,"1")+COUNTIF('Saisie résultats'!O90,"1")+COUNTIF('Saisie résultats'!P90,"1"))</f>
      </c>
      <c r="I92" s="20">
        <f>IF(ISBLANK('[1]Liste élèves'!B93),"",COUNTIF('Saisie résultats'!AU90,"1")+COUNTIF('Saisie résultats'!BH90,"1"))</f>
      </c>
      <c r="J92" s="20">
        <f>IF(ISBLANK('[1]Liste élèves'!B93),"",COUNTIF('Saisie résultats'!AX90,"1")+COUNTIF('Saisie résultats'!AY90,"1")+COUNTIF('Saisie résultats'!AZ90,"1")+COUNTIF('Saisie résultats'!BA90,"1")+COUNTIF('Saisie résultats'!BB90,"1"))</f>
      </c>
      <c r="K92" s="20">
        <f>IF(ISBLANK('[1]Liste élèves'!B93),"",COUNTIF('Saisie résultats'!BG90,"1")+COUNTIF('Saisie résultats'!BI90,"1")+COUNTIF('Saisie résultats'!BJ90,"1"))</f>
      </c>
      <c r="L92" s="20">
        <f>IF(ISBLANK('[1]Liste élèves'!B93),"",COUNTIF('Saisie résultats'!AL90,"1"))</f>
      </c>
      <c r="M92" s="20">
        <f>IF(ISBLANK('[1]Liste élèves'!B93),"",COUNTIF('Saisie résultats'!AM90,"1")+COUNTIF('Saisie résultats'!AN90,"1")+COUNTIF('Saisie résultats'!AO90,"1")+COUNTIF('Saisie résultats'!BM90,"1"))</f>
      </c>
      <c r="N92" s="20">
        <f>IF(ISBLANK('[1]Liste élèves'!B93),"",COUNTIF('Saisie résultats'!AS90,"1")+COUNTIF('Saisie résultats'!AT90,"1")+COUNTIF('Saisie résultats'!AV90,"1")+COUNTIF('Saisie résultats'!AW90,"1"))</f>
      </c>
      <c r="O92" s="20"/>
      <c r="P92" s="20">
        <f>IF(ISBLANK('[1]Liste élèves'!B93),"",COUNTIF('Saisie résultats'!AA90,"1")+COUNTIF('Saisie résultats'!AB90,"1")+COUNTIF('Saisie résultats'!AC90,"1")+COUNTIF('Saisie résultats'!AD90,"1"))</f>
      </c>
      <c r="Q92" s="20">
        <f>IF(ISBLANK('[1]Liste élèves'!B93),"",COUNTIF('Saisie résultats'!AP90,"1")+COUNTIF('Saisie résultats'!AQ90,"1")+COUNTIF('Saisie résultats'!AR90,"1"))</f>
      </c>
      <c r="R92" s="20">
        <f>IF(ISBLANK('[1]Liste élèves'!B93),"",COUNTIF('Saisie résultats'!X90,"1")+COUNTIF('Saisie résultats'!Y90,"1")+COUNTIF('Saisie résultats'!Z90,"1"))</f>
      </c>
      <c r="S92" s="20"/>
      <c r="T92" s="20">
        <f>IF(ISBLANK('[1]Liste élèves'!B93),"",COUNTIF('Saisie résultats'!J90,"1")+COUNTIF('Saisie résultats'!K90,"1")+COUNTIF('Saisie résultats'!L90,"1"))</f>
      </c>
      <c r="U92" s="20">
        <f>IF(ISBLANK('[1]Liste élèves'!B93),"",COUNTIF('Saisie résultats'!AJ90,"1")+COUNTIF('Saisie résultats'!AK90,"1"))</f>
      </c>
      <c r="V92" s="20">
        <f>IF(ISBLANK('[1]Liste élèves'!B93),"",COUNTIF('Saisie résultats'!AE90,"1")+COUNTIF('Saisie résultats'!AF90,"1")+COUNTIF('Saisie résultats'!AG90,"1")+COUNTIF('Saisie résultats'!AH90,"1")+COUNTIF('Saisie résultats'!AI90,"1"))</f>
      </c>
      <c r="W92" s="20"/>
      <c r="X92" s="20">
        <f>IF(ISBLANK('[1]Liste élèves'!B93),"",COUNTIF('Saisie résultats'!BK90,"1")+COUNTIF('Saisie résultats'!BL90,"1"))</f>
      </c>
      <c r="Y92" s="20">
        <f>IF(ISBLANK('[1]Liste élèves'!B93),"",COUNTIF('Saisie résultats'!BN90,"1")+COUNTIF('Saisie résultats'!BO90,"1")+COUNTIF('Saisie résultats'!BP90,"1"))</f>
      </c>
      <c r="Z92" s="20">
        <f>IF(ISBLANK('[1]Liste élèves'!B93),"",COUNTIF('Saisie résultats'!BQ90,"1")+COUNTIF('Saisie résultats'!BR90,"1")+COUNTIF('Saisie résultats'!BS90,"1"))</f>
      </c>
      <c r="AA92" s="20">
        <f>IF(ISBLANK('[1]Liste élèves'!B93),"",COUNTIF('Saisie résultats'!BT90,"1"))</f>
      </c>
      <c r="AB92" s="20">
        <f>IF(ISBLANK('[1]Liste élèves'!B93),"",COUNTIF('Saisie résultats'!BU90,"1")+COUNTIF('Saisie résultats'!BV90,"1")+COUNTIF('Saisie résultats'!BW90,"1")+COUNTIF('Saisie résultats'!BX90,"1")+COUNTIF('Saisie résultats'!BY90,"1")+COUNTIF('Saisie résultats'!BZ90,"1"))</f>
      </c>
      <c r="AC92" s="20">
        <f>IF(ISBLANK('[1]Liste élèves'!B93),"",COUNTIF('Saisie résultats'!CA90,"1")+COUNTIF('Saisie résultats'!CB90,"1"))</f>
      </c>
      <c r="AD92" s="20">
        <f>IF(ISBLANK('[1]Liste élèves'!B93),"",COUNTIF('Saisie résultats'!CC90,"1")+COUNTIF('Saisie résultats'!CD90,"1")+COUNTIF('Saisie résultats'!CE90,"1"))</f>
      </c>
      <c r="AE92" s="20">
        <f>IF(ISBLANK('[1]Liste élèves'!B93),"",COUNTIF('Saisie résultats'!CP90,"1")+COUNTIF('Saisie résultats'!CQ90,"1")+COUNTIF('Saisie résultats'!CR90,"1"))</f>
      </c>
      <c r="AF92" s="20">
        <f>IF(ISBLANK('[1]Liste élèves'!B93),"",COUNTIF('Saisie résultats'!CF90,"1"))</f>
      </c>
      <c r="AG92" s="20">
        <f>IF(ISBLANK('[1]Liste élèves'!B93),"",COUNTIF('Saisie résultats'!CG90,"1"))</f>
      </c>
      <c r="AH92" s="20">
        <f>IF(ISBLANK('[1]Liste élèves'!B93),"",COUNTIF('Saisie résultats'!CI90,"1")+COUNTIF('Saisie résultats'!CJ90,"1"))</f>
      </c>
      <c r="AI92" s="20"/>
      <c r="AJ92" s="20">
        <f>IF(ISBLANK('[1]Liste élèves'!B93),"",COUNTIF('Saisie résultats'!CK90,"1"))</f>
      </c>
      <c r="AK92" s="20">
        <f>IF(ISBLANK('[1]Liste élèves'!B93),"",COUNTIF('Saisie résultats'!CH90,"1")+COUNTIF('Saisie résultats'!CL90,"1"))</f>
      </c>
      <c r="AL92" s="20">
        <f>IF(ISBLANK('[1]Liste élèves'!B93),"",COUNTIF('Saisie résultats'!CM90,"1")+COUNTIF('Saisie résultats'!CN90,"1")+COUNTIF('Saisie résultats'!CO90,"1"))</f>
      </c>
      <c r="AM92" s="20">
        <f>IF(ISBLANK('[1]Liste élèves'!B93),"",COUNTIF('Saisie résultats'!CS90,"1")+COUNTIF('Saisie résultats'!CT90,"1")+COUNTIF('Saisie résultats'!#REF!,"1"))</f>
      </c>
      <c r="IS92"/>
      <c r="IT92"/>
      <c r="IU92"/>
      <c r="IV92"/>
    </row>
    <row r="93" spans="2:256" s="12" customFormat="1" ht="12" customHeight="1">
      <c r="B93" s="18">
        <v>84</v>
      </c>
      <c r="C93" s="21">
        <f>IF(ISBLANK('[1]Liste élèves'!B94),"",('[1]Liste élèves'!B94))</f>
      </c>
      <c r="D93" s="22">
        <f>IF(ISBLANK('[1]Liste élèves'!B94),"",COUNTIF('Saisie résultats'!BC91,"1")+COUNTIF('Saisie résultats'!BD91,"1")+COUNTIF('Saisie résultats'!BE91,"1")+COUNTIF('Saisie résultats'!BF91,"1"))</f>
      </c>
      <c r="E93" s="22">
        <f>IF(ISBLANK('[1]Liste élèves'!B94),"",COUNTIF('Saisie résultats'!D91,"1")+COUNTIF('Saisie résultats'!E91,"1")+COUNTIF('Saisie résultats'!F91,"1")+COUNTIF('Saisie résultats'!G91,"1")+COUNTIF('Saisie résultats'!H91,"1")+COUNTIF('Saisie résultats'!I91,"1"))</f>
      </c>
      <c r="F93" s="22">
        <f>IF(ISBLANK('[1]Liste élèves'!B94),"",COUNTIF('Saisie résultats'!Q91,"1")+COUNTIF('Saisie résultats'!R91,"1")+COUNTIF('Saisie résultats'!S91,"1")+COUNTIF('Saisie résultats'!T91,"1")+COUNTIF('Saisie résultats'!U91,"1"))</f>
      </c>
      <c r="G93" s="22">
        <f>IF(ISBLANK('[1]Liste élèves'!B94),"",COUNTIF('Saisie résultats'!U91,"1")+COUNTIF('Saisie résultats'!V91,"1"))</f>
      </c>
      <c r="H93" s="22">
        <f>IF(ISBLANK('[1]Liste élèves'!B94),"",COUNTIF('Saisie résultats'!M91,"1")+COUNTIF('Saisie résultats'!N91,"1")+COUNTIF('Saisie résultats'!O91,"1")+COUNTIF('Saisie résultats'!P91,"1"))</f>
      </c>
      <c r="I93" s="22">
        <f>IF(ISBLANK('[1]Liste élèves'!B94),"",COUNTIF('Saisie résultats'!AU91,"1")+COUNTIF('Saisie résultats'!BH91,"1"))</f>
      </c>
      <c r="J93" s="22">
        <f>IF(ISBLANK('[1]Liste élèves'!B94),"",COUNTIF('Saisie résultats'!AX91,"1")+COUNTIF('Saisie résultats'!AY91,"1")+COUNTIF('Saisie résultats'!AZ91,"1")+COUNTIF('Saisie résultats'!BA91,"1")+COUNTIF('Saisie résultats'!BB91,"1"))</f>
      </c>
      <c r="K93" s="22">
        <f>IF(ISBLANK('[1]Liste élèves'!B94),"",COUNTIF('Saisie résultats'!BG91,"1")+COUNTIF('Saisie résultats'!BI91,"1")+COUNTIF('Saisie résultats'!BJ91,"1"))</f>
      </c>
      <c r="L93" s="22">
        <f>IF(ISBLANK('[1]Liste élèves'!B94),"",COUNTIF('Saisie résultats'!AL91,"1"))</f>
      </c>
      <c r="M93" s="22">
        <f>IF(ISBLANK('[1]Liste élèves'!B94),"",COUNTIF('Saisie résultats'!AM91,"1")+COUNTIF('Saisie résultats'!AN91,"1")+COUNTIF('Saisie résultats'!AO91,"1")+COUNTIF('Saisie résultats'!BM91,"1"))</f>
      </c>
      <c r="N93" s="22">
        <f>IF(ISBLANK('[1]Liste élèves'!B94),"",COUNTIF('Saisie résultats'!AS91,"1")+COUNTIF('Saisie résultats'!AT91,"1")+COUNTIF('Saisie résultats'!AV91,"1")+COUNTIF('Saisie résultats'!AW91,"1"))</f>
      </c>
      <c r="O93" s="22"/>
      <c r="P93" s="22">
        <f>IF(ISBLANK('[1]Liste élèves'!B94),"",COUNTIF('Saisie résultats'!AA91,"1")+COUNTIF('Saisie résultats'!AB91,"1")+COUNTIF('Saisie résultats'!AC91,"1")+COUNTIF('Saisie résultats'!AD91,"1"))</f>
      </c>
      <c r="Q93" s="22">
        <f>IF(ISBLANK('[1]Liste élèves'!B94),"",COUNTIF('Saisie résultats'!AP91,"1")+COUNTIF('Saisie résultats'!AQ91,"1")+COUNTIF('Saisie résultats'!AR91,"1"))</f>
      </c>
      <c r="R93" s="22">
        <f>IF(ISBLANK('[1]Liste élèves'!B94),"",COUNTIF('Saisie résultats'!X91,"1")+COUNTIF('Saisie résultats'!Y91,"1")+COUNTIF('Saisie résultats'!Z91,"1"))</f>
      </c>
      <c r="S93" s="22"/>
      <c r="T93" s="22">
        <f>IF(ISBLANK('[1]Liste élèves'!B94),"",COUNTIF('Saisie résultats'!J91,"1")+COUNTIF('Saisie résultats'!K91,"1")+COUNTIF('Saisie résultats'!L91,"1"))</f>
      </c>
      <c r="U93" s="22">
        <f>IF(ISBLANK('[1]Liste élèves'!B94),"",COUNTIF('Saisie résultats'!AJ91,"1")+COUNTIF('Saisie résultats'!AK91,"1"))</f>
      </c>
      <c r="V93" s="22">
        <f>IF(ISBLANK('[1]Liste élèves'!B94),"",COUNTIF('Saisie résultats'!AE91,"1")+COUNTIF('Saisie résultats'!AF91,"1")+COUNTIF('Saisie résultats'!AG91,"1")+COUNTIF('Saisie résultats'!AH91,"1")+COUNTIF('Saisie résultats'!AI91,"1"))</f>
      </c>
      <c r="W93" s="22"/>
      <c r="X93" s="22">
        <f>IF(ISBLANK('[1]Liste élèves'!B94),"",COUNTIF('Saisie résultats'!BK91,"1")+COUNTIF('Saisie résultats'!BL91,"1"))</f>
      </c>
      <c r="Y93" s="22">
        <f>IF(ISBLANK('[1]Liste élèves'!B94),"",COUNTIF('Saisie résultats'!BN91,"1")+COUNTIF('Saisie résultats'!BO91,"1")+COUNTIF('Saisie résultats'!BP91,"1"))</f>
      </c>
      <c r="Z93" s="22">
        <f>IF(ISBLANK('[1]Liste élèves'!B94),"",COUNTIF('Saisie résultats'!BQ91,"1")+COUNTIF('Saisie résultats'!BR91,"1")+COUNTIF('Saisie résultats'!BS91,"1"))</f>
      </c>
      <c r="AA93" s="22">
        <f>IF(ISBLANK('[1]Liste élèves'!B94),"",COUNTIF('Saisie résultats'!BT91,"1"))</f>
      </c>
      <c r="AB93" s="22">
        <f>IF(ISBLANK('[1]Liste élèves'!B94),"",COUNTIF('Saisie résultats'!BU91,"1")+COUNTIF('Saisie résultats'!BV91,"1")+COUNTIF('Saisie résultats'!BW91,"1")+COUNTIF('Saisie résultats'!BX91,"1")+COUNTIF('Saisie résultats'!BY91,"1")+COUNTIF('Saisie résultats'!BZ91,"1"))</f>
      </c>
      <c r="AC93" s="22">
        <f>IF(ISBLANK('[1]Liste élèves'!B94),"",COUNTIF('Saisie résultats'!CA91,"1")+COUNTIF('Saisie résultats'!CB91,"1"))</f>
      </c>
      <c r="AD93" s="22">
        <f>IF(ISBLANK('[1]Liste élèves'!B94),"",COUNTIF('Saisie résultats'!CC91,"1")+COUNTIF('Saisie résultats'!CD91,"1")+COUNTIF('Saisie résultats'!CE91,"1"))</f>
      </c>
      <c r="AE93" s="22">
        <f>IF(ISBLANK('[1]Liste élèves'!B94),"",COUNTIF('Saisie résultats'!CP91,"1")+COUNTIF('Saisie résultats'!CQ91,"1")+COUNTIF('Saisie résultats'!CR91,"1"))</f>
      </c>
      <c r="AF93" s="22">
        <f>IF(ISBLANK('[1]Liste élèves'!B94),"",COUNTIF('Saisie résultats'!CF91,"1"))</f>
      </c>
      <c r="AG93" s="22">
        <f>IF(ISBLANK('[1]Liste élèves'!B94),"",COUNTIF('Saisie résultats'!CG91,"1"))</f>
      </c>
      <c r="AH93" s="22">
        <f>IF(ISBLANK('[1]Liste élèves'!B94),"",COUNTIF('Saisie résultats'!CI91,"1")+COUNTIF('Saisie résultats'!CJ91,"1"))</f>
      </c>
      <c r="AI93" s="22"/>
      <c r="AJ93" s="22">
        <f>IF(ISBLANK('[1]Liste élèves'!B94),"",COUNTIF('Saisie résultats'!CK91,"1"))</f>
      </c>
      <c r="AK93" s="22">
        <f>IF(ISBLANK('[1]Liste élèves'!B94),"",COUNTIF('Saisie résultats'!CH91,"1")+COUNTIF('Saisie résultats'!CL91,"1"))</f>
      </c>
      <c r="AL93" s="22">
        <f>IF(ISBLANK('[1]Liste élèves'!B94),"",COUNTIF('Saisie résultats'!CM91,"1")+COUNTIF('Saisie résultats'!CN91,"1")+COUNTIF('Saisie résultats'!CO91,"1"))</f>
      </c>
      <c r="AM93" s="22">
        <f>IF(ISBLANK('[1]Liste élèves'!B94),"",COUNTIF('Saisie résultats'!CS91,"1")+COUNTIF('Saisie résultats'!CT91,"1")+COUNTIF('Saisie résultats'!#REF!,"1"))</f>
      </c>
      <c r="IS93"/>
      <c r="IT93"/>
      <c r="IU93"/>
      <c r="IV93"/>
    </row>
    <row r="94" spans="2:256" s="12" customFormat="1" ht="12" customHeight="1">
      <c r="B94" s="18">
        <v>85</v>
      </c>
      <c r="C94" s="19">
        <f>IF(ISBLANK('[1]Liste élèves'!B95),"",('[1]Liste élèves'!B95))</f>
      </c>
      <c r="D94" s="20">
        <f>IF(ISBLANK('[1]Liste élèves'!B95),"",COUNTIF('Saisie résultats'!BC92,"1")+COUNTIF('Saisie résultats'!BD92,"1")+COUNTIF('Saisie résultats'!BE92,"1")+COUNTIF('Saisie résultats'!BF92,"1"))</f>
      </c>
      <c r="E94" s="20">
        <f>IF(ISBLANK('[1]Liste élèves'!B95),"",COUNTIF('Saisie résultats'!D92,"1")+COUNTIF('Saisie résultats'!E92,"1")+COUNTIF('Saisie résultats'!F92,"1")+COUNTIF('Saisie résultats'!G92,"1")+COUNTIF('Saisie résultats'!H92,"1")+COUNTIF('Saisie résultats'!I92,"1"))</f>
      </c>
      <c r="F94" s="20">
        <f>IF(ISBLANK('[1]Liste élèves'!B95),"",COUNTIF('Saisie résultats'!Q92,"1")+COUNTIF('Saisie résultats'!R92,"1")+COUNTIF('Saisie résultats'!S92,"1")+COUNTIF('Saisie résultats'!T92,"1")+COUNTIF('Saisie résultats'!U92,"1"))</f>
      </c>
      <c r="G94" s="20">
        <f>IF(ISBLANK('[1]Liste élèves'!B95),"",COUNTIF('Saisie résultats'!U92,"1")+COUNTIF('Saisie résultats'!V92,"1"))</f>
      </c>
      <c r="H94" s="20">
        <f>IF(ISBLANK('[1]Liste élèves'!B95),"",COUNTIF('Saisie résultats'!M92,"1")+COUNTIF('Saisie résultats'!N92,"1")+COUNTIF('Saisie résultats'!O92,"1")+COUNTIF('Saisie résultats'!P92,"1"))</f>
      </c>
      <c r="I94" s="20">
        <f>IF(ISBLANK('[1]Liste élèves'!B95),"",COUNTIF('Saisie résultats'!AU92,"1")+COUNTIF('Saisie résultats'!BH92,"1"))</f>
      </c>
      <c r="J94" s="20">
        <f>IF(ISBLANK('[1]Liste élèves'!B95),"",COUNTIF('Saisie résultats'!AX92,"1")+COUNTIF('Saisie résultats'!AY92,"1")+COUNTIF('Saisie résultats'!AZ92,"1")+COUNTIF('Saisie résultats'!BA92,"1")+COUNTIF('Saisie résultats'!BB92,"1"))</f>
      </c>
      <c r="K94" s="20">
        <f>IF(ISBLANK('[1]Liste élèves'!B95),"",COUNTIF('Saisie résultats'!BG92,"1")+COUNTIF('Saisie résultats'!BI92,"1")+COUNTIF('Saisie résultats'!BJ92,"1"))</f>
      </c>
      <c r="L94" s="20">
        <f>IF(ISBLANK('[1]Liste élèves'!B95),"",COUNTIF('Saisie résultats'!AL92,"1"))</f>
      </c>
      <c r="M94" s="20">
        <f>IF(ISBLANK('[1]Liste élèves'!B95),"",COUNTIF('Saisie résultats'!AM92,"1")+COUNTIF('Saisie résultats'!AN92,"1")+COUNTIF('Saisie résultats'!AO92,"1")+COUNTIF('Saisie résultats'!BM92,"1"))</f>
      </c>
      <c r="N94" s="20">
        <f>IF(ISBLANK('[1]Liste élèves'!B95),"",COUNTIF('Saisie résultats'!AS92,"1")+COUNTIF('Saisie résultats'!AT92,"1")+COUNTIF('Saisie résultats'!AV92,"1")+COUNTIF('Saisie résultats'!AW92,"1"))</f>
      </c>
      <c r="O94" s="20"/>
      <c r="P94" s="20">
        <f>IF(ISBLANK('[1]Liste élèves'!B95),"",COUNTIF('Saisie résultats'!AA92,"1")+COUNTIF('Saisie résultats'!AB92,"1")+COUNTIF('Saisie résultats'!AC92,"1")+COUNTIF('Saisie résultats'!AD92,"1"))</f>
      </c>
      <c r="Q94" s="20">
        <f>IF(ISBLANK('[1]Liste élèves'!B95),"",COUNTIF('Saisie résultats'!AP92,"1")+COUNTIF('Saisie résultats'!AQ92,"1")+COUNTIF('Saisie résultats'!AR92,"1"))</f>
      </c>
      <c r="R94" s="20">
        <f>IF(ISBLANK('[1]Liste élèves'!B95),"",COUNTIF('Saisie résultats'!X92,"1")+COUNTIF('Saisie résultats'!Y92,"1")+COUNTIF('Saisie résultats'!Z92,"1"))</f>
      </c>
      <c r="S94" s="20"/>
      <c r="T94" s="20">
        <f>IF(ISBLANK('[1]Liste élèves'!B95),"",COUNTIF('Saisie résultats'!J92,"1")+COUNTIF('Saisie résultats'!K92,"1")+COUNTIF('Saisie résultats'!L92,"1"))</f>
      </c>
      <c r="U94" s="20">
        <f>IF(ISBLANK('[1]Liste élèves'!B95),"",COUNTIF('Saisie résultats'!AJ92,"1")+COUNTIF('Saisie résultats'!AK92,"1"))</f>
      </c>
      <c r="V94" s="20">
        <f>IF(ISBLANK('[1]Liste élèves'!B95),"",COUNTIF('Saisie résultats'!AE92,"1")+COUNTIF('Saisie résultats'!AF92,"1")+COUNTIF('Saisie résultats'!AG92,"1")+COUNTIF('Saisie résultats'!AH92,"1")+COUNTIF('Saisie résultats'!AI92,"1"))</f>
      </c>
      <c r="W94" s="20"/>
      <c r="X94" s="20">
        <f>IF(ISBLANK('[1]Liste élèves'!B95),"",COUNTIF('Saisie résultats'!BK92,"1")+COUNTIF('Saisie résultats'!BL92,"1"))</f>
      </c>
      <c r="Y94" s="20">
        <f>IF(ISBLANK('[1]Liste élèves'!B95),"",COUNTIF('Saisie résultats'!BN92,"1")+COUNTIF('Saisie résultats'!BO92,"1")+COUNTIF('Saisie résultats'!BP92,"1"))</f>
      </c>
      <c r="Z94" s="20">
        <f>IF(ISBLANK('[1]Liste élèves'!B95),"",COUNTIF('Saisie résultats'!BQ92,"1")+COUNTIF('Saisie résultats'!BR92,"1")+COUNTIF('Saisie résultats'!BS92,"1"))</f>
      </c>
      <c r="AA94" s="20">
        <f>IF(ISBLANK('[1]Liste élèves'!B95),"",COUNTIF('Saisie résultats'!BT92,"1"))</f>
      </c>
      <c r="AB94" s="20">
        <f>IF(ISBLANK('[1]Liste élèves'!B95),"",COUNTIF('Saisie résultats'!BU92,"1")+COUNTIF('Saisie résultats'!BV92,"1")+COUNTIF('Saisie résultats'!BW92,"1")+COUNTIF('Saisie résultats'!BX92,"1")+COUNTIF('Saisie résultats'!BY92,"1")+COUNTIF('Saisie résultats'!BZ92,"1"))</f>
      </c>
      <c r="AC94" s="20">
        <f>IF(ISBLANK('[1]Liste élèves'!B95),"",COUNTIF('Saisie résultats'!CA92,"1")+COUNTIF('Saisie résultats'!CB92,"1"))</f>
      </c>
      <c r="AD94" s="20">
        <f>IF(ISBLANK('[1]Liste élèves'!B95),"",COUNTIF('Saisie résultats'!CC92,"1")+COUNTIF('Saisie résultats'!CD92,"1")+COUNTIF('Saisie résultats'!CE92,"1"))</f>
      </c>
      <c r="AE94" s="20">
        <f>IF(ISBLANK('[1]Liste élèves'!B95),"",COUNTIF('Saisie résultats'!CP92,"1")+COUNTIF('Saisie résultats'!CQ92,"1")+COUNTIF('Saisie résultats'!CR92,"1"))</f>
      </c>
      <c r="AF94" s="20">
        <f>IF(ISBLANK('[1]Liste élèves'!B95),"",COUNTIF('Saisie résultats'!CF92,"1"))</f>
      </c>
      <c r="AG94" s="20">
        <f>IF(ISBLANK('[1]Liste élèves'!B95),"",COUNTIF('Saisie résultats'!CG92,"1"))</f>
      </c>
      <c r="AH94" s="20">
        <f>IF(ISBLANK('[1]Liste élèves'!B95),"",COUNTIF('Saisie résultats'!CI92,"1")+COUNTIF('Saisie résultats'!CJ92,"1"))</f>
      </c>
      <c r="AI94" s="20"/>
      <c r="AJ94" s="20">
        <f>IF(ISBLANK('[1]Liste élèves'!B95),"",COUNTIF('Saisie résultats'!CK92,"1"))</f>
      </c>
      <c r="AK94" s="20">
        <f>IF(ISBLANK('[1]Liste élèves'!B95),"",COUNTIF('Saisie résultats'!CH92,"1")+COUNTIF('Saisie résultats'!CL92,"1"))</f>
      </c>
      <c r="AL94" s="20">
        <f>IF(ISBLANK('[1]Liste élèves'!B95),"",COUNTIF('Saisie résultats'!CM92,"1")+COUNTIF('Saisie résultats'!CN92,"1")+COUNTIF('Saisie résultats'!CO92,"1"))</f>
      </c>
      <c r="AM94" s="20">
        <f>IF(ISBLANK('[1]Liste élèves'!B95),"",COUNTIF('Saisie résultats'!CS92,"1")+COUNTIF('Saisie résultats'!CT92,"1")+COUNTIF('Saisie résultats'!#REF!,"1"))</f>
      </c>
      <c r="IS94"/>
      <c r="IT94"/>
      <c r="IU94"/>
      <c r="IV94"/>
    </row>
    <row r="95" spans="2:256" s="12" customFormat="1" ht="12" customHeight="1">
      <c r="B95" s="18">
        <v>86</v>
      </c>
      <c r="C95" s="21">
        <f>IF(ISBLANK('[1]Liste élèves'!B96),"",('[1]Liste élèves'!B96))</f>
      </c>
      <c r="D95" s="22">
        <f>IF(ISBLANK('[1]Liste élèves'!B96),"",COUNTIF('Saisie résultats'!BC93,"1")+COUNTIF('Saisie résultats'!BD93,"1")+COUNTIF('Saisie résultats'!BE93,"1")+COUNTIF('Saisie résultats'!BF93,"1"))</f>
      </c>
      <c r="E95" s="22">
        <f>IF(ISBLANK('[1]Liste élèves'!B96),"",COUNTIF('Saisie résultats'!D93,"1")+COUNTIF('Saisie résultats'!E93,"1")+COUNTIF('Saisie résultats'!F93,"1")+COUNTIF('Saisie résultats'!G93,"1")+COUNTIF('Saisie résultats'!H93,"1")+COUNTIF('Saisie résultats'!I93,"1"))</f>
      </c>
      <c r="F95" s="22">
        <f>IF(ISBLANK('[1]Liste élèves'!B96),"",COUNTIF('Saisie résultats'!Q93,"1")+COUNTIF('Saisie résultats'!R93,"1")+COUNTIF('Saisie résultats'!S93,"1")+COUNTIF('Saisie résultats'!T93,"1")+COUNTIF('Saisie résultats'!U93,"1"))</f>
      </c>
      <c r="G95" s="22">
        <f>IF(ISBLANK('[1]Liste élèves'!B96),"",COUNTIF('Saisie résultats'!U93,"1")+COUNTIF('Saisie résultats'!V93,"1"))</f>
      </c>
      <c r="H95" s="22">
        <f>IF(ISBLANK('[1]Liste élèves'!B96),"",COUNTIF('Saisie résultats'!M93,"1")+COUNTIF('Saisie résultats'!N93,"1")+COUNTIF('Saisie résultats'!O93,"1")+COUNTIF('Saisie résultats'!P93,"1"))</f>
      </c>
      <c r="I95" s="22">
        <f>IF(ISBLANK('[1]Liste élèves'!B96),"",COUNTIF('Saisie résultats'!AU93,"1")+COUNTIF('Saisie résultats'!BH93,"1"))</f>
      </c>
      <c r="J95" s="22">
        <f>IF(ISBLANK('[1]Liste élèves'!B96),"",COUNTIF('Saisie résultats'!AX93,"1")+COUNTIF('Saisie résultats'!AY93,"1")+COUNTIF('Saisie résultats'!AZ93,"1")+COUNTIF('Saisie résultats'!BA93,"1")+COUNTIF('Saisie résultats'!BB93,"1"))</f>
      </c>
      <c r="K95" s="22">
        <f>IF(ISBLANK('[1]Liste élèves'!B96),"",COUNTIF('Saisie résultats'!BG93,"1")+COUNTIF('Saisie résultats'!BI93,"1")+COUNTIF('Saisie résultats'!BJ93,"1"))</f>
      </c>
      <c r="L95" s="22">
        <f>IF(ISBLANK('[1]Liste élèves'!B96),"",COUNTIF('Saisie résultats'!AL93,"1"))</f>
      </c>
      <c r="M95" s="22">
        <f>IF(ISBLANK('[1]Liste élèves'!B96),"",COUNTIF('Saisie résultats'!AM93,"1")+COUNTIF('Saisie résultats'!AN93,"1")+COUNTIF('Saisie résultats'!AO93,"1")+COUNTIF('Saisie résultats'!BM93,"1"))</f>
      </c>
      <c r="N95" s="22">
        <f>IF(ISBLANK('[1]Liste élèves'!B96),"",COUNTIF('Saisie résultats'!AS93,"1")+COUNTIF('Saisie résultats'!AT93,"1")+COUNTIF('Saisie résultats'!AV93,"1")+COUNTIF('Saisie résultats'!AW93,"1"))</f>
      </c>
      <c r="O95" s="22"/>
      <c r="P95" s="22">
        <f>IF(ISBLANK('[1]Liste élèves'!B96),"",COUNTIF('Saisie résultats'!AA93,"1")+COUNTIF('Saisie résultats'!AB93,"1")+COUNTIF('Saisie résultats'!AC93,"1")+COUNTIF('Saisie résultats'!AD93,"1"))</f>
      </c>
      <c r="Q95" s="22">
        <f>IF(ISBLANK('[1]Liste élèves'!B96),"",COUNTIF('Saisie résultats'!AP93,"1")+COUNTIF('Saisie résultats'!AQ93,"1")+COUNTIF('Saisie résultats'!AR93,"1"))</f>
      </c>
      <c r="R95" s="22">
        <f>IF(ISBLANK('[1]Liste élèves'!B96),"",COUNTIF('Saisie résultats'!X93,"1")+COUNTIF('Saisie résultats'!Y93,"1")+COUNTIF('Saisie résultats'!Z93,"1"))</f>
      </c>
      <c r="S95" s="22"/>
      <c r="T95" s="22">
        <f>IF(ISBLANK('[1]Liste élèves'!B96),"",COUNTIF('Saisie résultats'!J93,"1")+COUNTIF('Saisie résultats'!K93,"1")+COUNTIF('Saisie résultats'!L93,"1"))</f>
      </c>
      <c r="U95" s="22">
        <f>IF(ISBLANK('[1]Liste élèves'!B96),"",COUNTIF('Saisie résultats'!AJ93,"1")+COUNTIF('Saisie résultats'!AK93,"1"))</f>
      </c>
      <c r="V95" s="22">
        <f>IF(ISBLANK('[1]Liste élèves'!B96),"",COUNTIF('Saisie résultats'!AE93,"1")+COUNTIF('Saisie résultats'!AF93,"1")+COUNTIF('Saisie résultats'!AG93,"1")+COUNTIF('Saisie résultats'!AH93,"1")+COUNTIF('Saisie résultats'!AI93,"1"))</f>
      </c>
      <c r="W95" s="22"/>
      <c r="X95" s="22">
        <f>IF(ISBLANK('[1]Liste élèves'!B96),"",COUNTIF('Saisie résultats'!BK93,"1")+COUNTIF('Saisie résultats'!BL93,"1"))</f>
      </c>
      <c r="Y95" s="22">
        <f>IF(ISBLANK('[1]Liste élèves'!B96),"",COUNTIF('Saisie résultats'!BN93,"1")+COUNTIF('Saisie résultats'!BO93,"1")+COUNTIF('Saisie résultats'!BP93,"1"))</f>
      </c>
      <c r="Z95" s="22">
        <f>IF(ISBLANK('[1]Liste élèves'!B96),"",COUNTIF('Saisie résultats'!BQ93,"1")+COUNTIF('Saisie résultats'!BR93,"1")+COUNTIF('Saisie résultats'!BS93,"1"))</f>
      </c>
      <c r="AA95" s="22">
        <f>IF(ISBLANK('[1]Liste élèves'!B96),"",COUNTIF('Saisie résultats'!BT93,"1"))</f>
      </c>
      <c r="AB95" s="22">
        <f>IF(ISBLANK('[1]Liste élèves'!B96),"",COUNTIF('Saisie résultats'!BU93,"1")+COUNTIF('Saisie résultats'!BV93,"1")+COUNTIF('Saisie résultats'!BW93,"1")+COUNTIF('Saisie résultats'!BX93,"1")+COUNTIF('Saisie résultats'!BY93,"1")+COUNTIF('Saisie résultats'!BZ93,"1"))</f>
      </c>
      <c r="AC95" s="22">
        <f>IF(ISBLANK('[1]Liste élèves'!B96),"",COUNTIF('Saisie résultats'!CA93,"1")+COUNTIF('Saisie résultats'!CB93,"1"))</f>
      </c>
      <c r="AD95" s="22">
        <f>IF(ISBLANK('[1]Liste élèves'!B96),"",COUNTIF('Saisie résultats'!CC93,"1")+COUNTIF('Saisie résultats'!CD93,"1")+COUNTIF('Saisie résultats'!CE93,"1"))</f>
      </c>
      <c r="AE95" s="22">
        <f>IF(ISBLANK('[1]Liste élèves'!B96),"",COUNTIF('Saisie résultats'!CP93,"1")+COUNTIF('Saisie résultats'!CQ93,"1")+COUNTIF('Saisie résultats'!CR93,"1"))</f>
      </c>
      <c r="AF95" s="22">
        <f>IF(ISBLANK('[1]Liste élèves'!B96),"",COUNTIF('Saisie résultats'!CF93,"1"))</f>
      </c>
      <c r="AG95" s="22">
        <f>IF(ISBLANK('[1]Liste élèves'!B96),"",COUNTIF('Saisie résultats'!CG93,"1"))</f>
      </c>
      <c r="AH95" s="22">
        <f>IF(ISBLANK('[1]Liste élèves'!B96),"",COUNTIF('Saisie résultats'!CI93,"1")+COUNTIF('Saisie résultats'!CJ93,"1"))</f>
      </c>
      <c r="AI95" s="22"/>
      <c r="AJ95" s="22">
        <f>IF(ISBLANK('[1]Liste élèves'!B96),"",COUNTIF('Saisie résultats'!CK93,"1"))</f>
      </c>
      <c r="AK95" s="22">
        <f>IF(ISBLANK('[1]Liste élèves'!B96),"",COUNTIF('Saisie résultats'!CH93,"1")+COUNTIF('Saisie résultats'!CL93,"1"))</f>
      </c>
      <c r="AL95" s="22">
        <f>IF(ISBLANK('[1]Liste élèves'!B96),"",COUNTIF('Saisie résultats'!CM93,"1")+COUNTIF('Saisie résultats'!CN93,"1")+COUNTIF('Saisie résultats'!CO93,"1"))</f>
      </c>
      <c r="AM95" s="22">
        <f>IF(ISBLANK('[1]Liste élèves'!B96),"",COUNTIF('Saisie résultats'!CS93,"1")+COUNTIF('Saisie résultats'!CT93,"1")+COUNTIF('Saisie résultats'!#REF!,"1"))</f>
      </c>
      <c r="IS95"/>
      <c r="IT95"/>
      <c r="IU95"/>
      <c r="IV95"/>
    </row>
    <row r="96" spans="2:256" s="12" customFormat="1" ht="12" customHeight="1">
      <c r="B96" s="18">
        <v>87</v>
      </c>
      <c r="C96" s="19">
        <f>IF(ISBLANK('[1]Liste élèves'!B97),"",('[1]Liste élèves'!B97))</f>
      </c>
      <c r="D96" s="20">
        <f>IF(ISBLANK('[1]Liste élèves'!B97),"",COUNTIF('Saisie résultats'!BC94,"1")+COUNTIF('Saisie résultats'!BD94,"1")+COUNTIF('Saisie résultats'!BE94,"1")+COUNTIF('Saisie résultats'!BF94,"1"))</f>
      </c>
      <c r="E96" s="20">
        <f>IF(ISBLANK('[1]Liste élèves'!B97),"",COUNTIF('Saisie résultats'!D94,"1")+COUNTIF('Saisie résultats'!E94,"1")+COUNTIF('Saisie résultats'!F94,"1")+COUNTIF('Saisie résultats'!G94,"1")+COUNTIF('Saisie résultats'!H94,"1")+COUNTIF('Saisie résultats'!I94,"1"))</f>
      </c>
      <c r="F96" s="20">
        <f>IF(ISBLANK('[1]Liste élèves'!B97),"",COUNTIF('Saisie résultats'!Q94,"1")+COUNTIF('Saisie résultats'!R94,"1")+COUNTIF('Saisie résultats'!S94,"1")+COUNTIF('Saisie résultats'!T94,"1")+COUNTIF('Saisie résultats'!U94,"1"))</f>
      </c>
      <c r="G96" s="20">
        <f>IF(ISBLANK('[1]Liste élèves'!B97),"",COUNTIF('Saisie résultats'!U94,"1")+COUNTIF('Saisie résultats'!V94,"1"))</f>
      </c>
      <c r="H96" s="20">
        <f>IF(ISBLANK('[1]Liste élèves'!B97),"",COUNTIF('Saisie résultats'!M94,"1")+COUNTIF('Saisie résultats'!N94,"1")+COUNTIF('Saisie résultats'!O94,"1")+COUNTIF('Saisie résultats'!P94,"1"))</f>
      </c>
      <c r="I96" s="20">
        <f>IF(ISBLANK('[1]Liste élèves'!B97),"",COUNTIF('Saisie résultats'!AU94,"1")+COUNTIF('Saisie résultats'!BH94,"1"))</f>
      </c>
      <c r="J96" s="20">
        <f>IF(ISBLANK('[1]Liste élèves'!B97),"",COUNTIF('Saisie résultats'!AX94,"1")+COUNTIF('Saisie résultats'!AY94,"1")+COUNTIF('Saisie résultats'!AZ94,"1")+COUNTIF('Saisie résultats'!BA94,"1")+COUNTIF('Saisie résultats'!BB94,"1"))</f>
      </c>
      <c r="K96" s="20">
        <f>IF(ISBLANK('[1]Liste élèves'!B97),"",COUNTIF('Saisie résultats'!BG94,"1")+COUNTIF('Saisie résultats'!BI94,"1")+COUNTIF('Saisie résultats'!BJ94,"1"))</f>
      </c>
      <c r="L96" s="20">
        <f>IF(ISBLANK('[1]Liste élèves'!B97),"",COUNTIF('Saisie résultats'!AL94,"1"))</f>
      </c>
      <c r="M96" s="20">
        <f>IF(ISBLANK('[1]Liste élèves'!B97),"",COUNTIF('Saisie résultats'!AM94,"1")+COUNTIF('Saisie résultats'!AN94,"1")+COUNTIF('Saisie résultats'!AO94,"1")+COUNTIF('Saisie résultats'!BM94,"1"))</f>
      </c>
      <c r="N96" s="20">
        <f>IF(ISBLANK('[1]Liste élèves'!B97),"",COUNTIF('Saisie résultats'!AS94,"1")+COUNTIF('Saisie résultats'!AT94,"1")+COUNTIF('Saisie résultats'!AV94,"1")+COUNTIF('Saisie résultats'!AW94,"1"))</f>
      </c>
      <c r="O96" s="20"/>
      <c r="P96" s="20">
        <f>IF(ISBLANK('[1]Liste élèves'!B97),"",COUNTIF('Saisie résultats'!AA94,"1")+COUNTIF('Saisie résultats'!AB94,"1")+COUNTIF('Saisie résultats'!AC94,"1")+COUNTIF('Saisie résultats'!AD94,"1"))</f>
      </c>
      <c r="Q96" s="20">
        <f>IF(ISBLANK('[1]Liste élèves'!B97),"",COUNTIF('Saisie résultats'!AP94,"1")+COUNTIF('Saisie résultats'!AQ94,"1")+COUNTIF('Saisie résultats'!AR94,"1"))</f>
      </c>
      <c r="R96" s="20">
        <f>IF(ISBLANK('[1]Liste élèves'!B97),"",COUNTIF('Saisie résultats'!X94,"1")+COUNTIF('Saisie résultats'!Y94,"1")+COUNTIF('Saisie résultats'!Z94,"1"))</f>
      </c>
      <c r="S96" s="20"/>
      <c r="T96" s="20">
        <f>IF(ISBLANK('[1]Liste élèves'!B97),"",COUNTIF('Saisie résultats'!J94,"1")+COUNTIF('Saisie résultats'!K94,"1")+COUNTIF('Saisie résultats'!L94,"1"))</f>
      </c>
      <c r="U96" s="20">
        <f>IF(ISBLANK('[1]Liste élèves'!B97),"",COUNTIF('Saisie résultats'!AJ94,"1")+COUNTIF('Saisie résultats'!AK94,"1"))</f>
      </c>
      <c r="V96" s="20">
        <f>IF(ISBLANK('[1]Liste élèves'!B97),"",COUNTIF('Saisie résultats'!AE94,"1")+COUNTIF('Saisie résultats'!AF94,"1")+COUNTIF('Saisie résultats'!AG94,"1")+COUNTIF('Saisie résultats'!AH94,"1")+COUNTIF('Saisie résultats'!AI94,"1"))</f>
      </c>
      <c r="W96" s="20"/>
      <c r="X96" s="20">
        <f>IF(ISBLANK('[1]Liste élèves'!B97),"",COUNTIF('Saisie résultats'!BK94,"1")+COUNTIF('Saisie résultats'!BL94,"1"))</f>
      </c>
      <c r="Y96" s="20">
        <f>IF(ISBLANK('[1]Liste élèves'!B97),"",COUNTIF('Saisie résultats'!BN94,"1")+COUNTIF('Saisie résultats'!BO94,"1")+COUNTIF('Saisie résultats'!BP94,"1"))</f>
      </c>
      <c r="Z96" s="20">
        <f>IF(ISBLANK('[1]Liste élèves'!B97),"",COUNTIF('Saisie résultats'!BQ94,"1")+COUNTIF('Saisie résultats'!BR94,"1")+COUNTIF('Saisie résultats'!BS94,"1"))</f>
      </c>
      <c r="AA96" s="20">
        <f>IF(ISBLANK('[1]Liste élèves'!B97),"",COUNTIF('Saisie résultats'!BT94,"1"))</f>
      </c>
      <c r="AB96" s="20">
        <f>IF(ISBLANK('[1]Liste élèves'!B97),"",COUNTIF('Saisie résultats'!BU94,"1")+COUNTIF('Saisie résultats'!BV94,"1")+COUNTIF('Saisie résultats'!BW94,"1")+COUNTIF('Saisie résultats'!BX94,"1")+COUNTIF('Saisie résultats'!BY94,"1")+COUNTIF('Saisie résultats'!BZ94,"1"))</f>
      </c>
      <c r="AC96" s="20">
        <f>IF(ISBLANK('[1]Liste élèves'!B97),"",COUNTIF('Saisie résultats'!CA94,"1")+COUNTIF('Saisie résultats'!CB94,"1"))</f>
      </c>
      <c r="AD96" s="20">
        <f>IF(ISBLANK('[1]Liste élèves'!B97),"",COUNTIF('Saisie résultats'!CC94,"1")+COUNTIF('Saisie résultats'!CD94,"1")+COUNTIF('Saisie résultats'!CE94,"1"))</f>
      </c>
      <c r="AE96" s="20">
        <f>IF(ISBLANK('[1]Liste élèves'!B97),"",COUNTIF('Saisie résultats'!CP94,"1")+COUNTIF('Saisie résultats'!CQ94,"1")+COUNTIF('Saisie résultats'!CR94,"1"))</f>
      </c>
      <c r="AF96" s="20">
        <f>IF(ISBLANK('[1]Liste élèves'!B97),"",COUNTIF('Saisie résultats'!CF94,"1"))</f>
      </c>
      <c r="AG96" s="20">
        <f>IF(ISBLANK('[1]Liste élèves'!B97),"",COUNTIF('Saisie résultats'!CG94,"1"))</f>
      </c>
      <c r="AH96" s="20">
        <f>IF(ISBLANK('[1]Liste élèves'!B97),"",COUNTIF('Saisie résultats'!CI94,"1")+COUNTIF('Saisie résultats'!CJ94,"1"))</f>
      </c>
      <c r="AI96" s="20"/>
      <c r="AJ96" s="20">
        <f>IF(ISBLANK('[1]Liste élèves'!B97),"",COUNTIF('Saisie résultats'!CK94,"1"))</f>
      </c>
      <c r="AK96" s="20">
        <f>IF(ISBLANK('[1]Liste élèves'!B97),"",COUNTIF('Saisie résultats'!CH94,"1")+COUNTIF('Saisie résultats'!CL94,"1"))</f>
      </c>
      <c r="AL96" s="20">
        <f>IF(ISBLANK('[1]Liste élèves'!B97),"",COUNTIF('Saisie résultats'!CM94,"1")+COUNTIF('Saisie résultats'!CN94,"1")+COUNTIF('Saisie résultats'!CO94,"1"))</f>
      </c>
      <c r="AM96" s="20">
        <f>IF(ISBLANK('[1]Liste élèves'!B97),"",COUNTIF('Saisie résultats'!CS94,"1")+COUNTIF('Saisie résultats'!CT94,"1")+COUNTIF('Saisie résultats'!#REF!,"1"))</f>
      </c>
      <c r="IS96"/>
      <c r="IT96"/>
      <c r="IU96"/>
      <c r="IV96"/>
    </row>
    <row r="97" spans="2:256" s="12" customFormat="1" ht="12" customHeight="1">
      <c r="B97" s="18">
        <v>88</v>
      </c>
      <c r="C97" s="21">
        <f>IF(ISBLANK('[1]Liste élèves'!B98),"",('[1]Liste élèves'!B98))</f>
      </c>
      <c r="D97" s="22">
        <f>IF(ISBLANK('[1]Liste élèves'!B98),"",COUNTIF('Saisie résultats'!BC95,"1")+COUNTIF('Saisie résultats'!BD95,"1")+COUNTIF('Saisie résultats'!BE95,"1")+COUNTIF('Saisie résultats'!BF95,"1"))</f>
      </c>
      <c r="E97" s="22">
        <f>IF(ISBLANK('[1]Liste élèves'!B98),"",COUNTIF('Saisie résultats'!D95,"1")+COUNTIF('Saisie résultats'!E95,"1")+COUNTIF('Saisie résultats'!F95,"1")+COUNTIF('Saisie résultats'!G95,"1")+COUNTIF('Saisie résultats'!H95,"1")+COUNTIF('Saisie résultats'!I95,"1"))</f>
      </c>
      <c r="F97" s="22">
        <f>IF(ISBLANK('[1]Liste élèves'!B98),"",COUNTIF('Saisie résultats'!Q95,"1")+COUNTIF('Saisie résultats'!R95,"1")+COUNTIF('Saisie résultats'!S95,"1")+COUNTIF('Saisie résultats'!T95,"1")+COUNTIF('Saisie résultats'!U95,"1"))</f>
      </c>
      <c r="G97" s="22">
        <f>IF(ISBLANK('[1]Liste élèves'!B98),"",COUNTIF('Saisie résultats'!U95,"1")+COUNTIF('Saisie résultats'!V95,"1"))</f>
      </c>
      <c r="H97" s="22">
        <f>IF(ISBLANK('[1]Liste élèves'!B98),"",COUNTIF('Saisie résultats'!M95,"1")+COUNTIF('Saisie résultats'!N95,"1")+COUNTIF('Saisie résultats'!O95,"1")+COUNTIF('Saisie résultats'!P95,"1"))</f>
      </c>
      <c r="I97" s="22">
        <f>IF(ISBLANK('[1]Liste élèves'!B98),"",COUNTIF('Saisie résultats'!AU95,"1")+COUNTIF('Saisie résultats'!BH95,"1"))</f>
      </c>
      <c r="J97" s="22">
        <f>IF(ISBLANK('[1]Liste élèves'!B98),"",COUNTIF('Saisie résultats'!AX95,"1")+COUNTIF('Saisie résultats'!AY95,"1")+COUNTIF('Saisie résultats'!AZ95,"1")+COUNTIF('Saisie résultats'!BA95,"1")+COUNTIF('Saisie résultats'!BB95,"1"))</f>
      </c>
      <c r="K97" s="22">
        <f>IF(ISBLANK('[1]Liste élèves'!B98),"",COUNTIF('Saisie résultats'!BG95,"1")+COUNTIF('Saisie résultats'!BI95,"1")+COUNTIF('Saisie résultats'!BJ95,"1"))</f>
      </c>
      <c r="L97" s="22">
        <f>IF(ISBLANK('[1]Liste élèves'!B98),"",COUNTIF('Saisie résultats'!AL95,"1"))</f>
      </c>
      <c r="M97" s="22">
        <f>IF(ISBLANK('[1]Liste élèves'!B98),"",COUNTIF('Saisie résultats'!AM95,"1")+COUNTIF('Saisie résultats'!AN95,"1")+COUNTIF('Saisie résultats'!AO95,"1")+COUNTIF('Saisie résultats'!BM95,"1"))</f>
      </c>
      <c r="N97" s="22">
        <f>IF(ISBLANK('[1]Liste élèves'!B98),"",COUNTIF('Saisie résultats'!AS95,"1")+COUNTIF('Saisie résultats'!AT95,"1")+COUNTIF('Saisie résultats'!AV95,"1")+COUNTIF('Saisie résultats'!AW95,"1"))</f>
      </c>
      <c r="O97" s="22"/>
      <c r="P97" s="22">
        <f>IF(ISBLANK('[1]Liste élèves'!B98),"",COUNTIF('Saisie résultats'!AA95,"1")+COUNTIF('Saisie résultats'!AB95,"1")+COUNTIF('Saisie résultats'!AC95,"1")+COUNTIF('Saisie résultats'!AD95,"1"))</f>
      </c>
      <c r="Q97" s="22">
        <f>IF(ISBLANK('[1]Liste élèves'!B98),"",COUNTIF('Saisie résultats'!AP95,"1")+COUNTIF('Saisie résultats'!AQ95,"1")+COUNTIF('Saisie résultats'!AR95,"1"))</f>
      </c>
      <c r="R97" s="22">
        <f>IF(ISBLANK('[1]Liste élèves'!B98),"",COUNTIF('Saisie résultats'!X95,"1")+COUNTIF('Saisie résultats'!Y95,"1")+COUNTIF('Saisie résultats'!Z95,"1"))</f>
      </c>
      <c r="S97" s="22"/>
      <c r="T97" s="22">
        <f>IF(ISBLANK('[1]Liste élèves'!B98),"",COUNTIF('Saisie résultats'!J95,"1")+COUNTIF('Saisie résultats'!K95,"1")+COUNTIF('Saisie résultats'!L95,"1"))</f>
      </c>
      <c r="U97" s="22">
        <f>IF(ISBLANK('[1]Liste élèves'!B98),"",COUNTIF('Saisie résultats'!AJ95,"1")+COUNTIF('Saisie résultats'!AK95,"1"))</f>
      </c>
      <c r="V97" s="22">
        <f>IF(ISBLANK('[1]Liste élèves'!B98),"",COUNTIF('Saisie résultats'!AE95,"1")+COUNTIF('Saisie résultats'!AF95,"1")+COUNTIF('Saisie résultats'!AG95,"1")+COUNTIF('Saisie résultats'!AH95,"1")+COUNTIF('Saisie résultats'!AI95,"1"))</f>
      </c>
      <c r="W97" s="22"/>
      <c r="X97" s="22">
        <f>IF(ISBLANK('[1]Liste élèves'!B98),"",COUNTIF('Saisie résultats'!BK95,"1")+COUNTIF('Saisie résultats'!BL95,"1"))</f>
      </c>
      <c r="Y97" s="22">
        <f>IF(ISBLANK('[1]Liste élèves'!B98),"",COUNTIF('Saisie résultats'!BN95,"1")+COUNTIF('Saisie résultats'!BO95,"1")+COUNTIF('Saisie résultats'!BP95,"1"))</f>
      </c>
      <c r="Z97" s="22">
        <f>IF(ISBLANK('[1]Liste élèves'!B98),"",COUNTIF('Saisie résultats'!BQ95,"1")+COUNTIF('Saisie résultats'!BR95,"1")+COUNTIF('Saisie résultats'!BS95,"1"))</f>
      </c>
      <c r="AA97" s="22">
        <f>IF(ISBLANK('[1]Liste élèves'!B98),"",COUNTIF('Saisie résultats'!BT95,"1"))</f>
      </c>
      <c r="AB97" s="22">
        <f>IF(ISBLANK('[1]Liste élèves'!B98),"",COUNTIF('Saisie résultats'!BU95,"1")+COUNTIF('Saisie résultats'!BV95,"1")+COUNTIF('Saisie résultats'!BW95,"1")+COUNTIF('Saisie résultats'!BX95,"1")+COUNTIF('Saisie résultats'!BY95,"1")+COUNTIF('Saisie résultats'!BZ95,"1"))</f>
      </c>
      <c r="AC97" s="22">
        <f>IF(ISBLANK('[1]Liste élèves'!B98),"",COUNTIF('Saisie résultats'!CA95,"1")+COUNTIF('Saisie résultats'!CB95,"1"))</f>
      </c>
      <c r="AD97" s="22">
        <f>IF(ISBLANK('[1]Liste élèves'!B98),"",COUNTIF('Saisie résultats'!CC95,"1")+COUNTIF('Saisie résultats'!CD95,"1")+COUNTIF('Saisie résultats'!CE95,"1"))</f>
      </c>
      <c r="AE97" s="22">
        <f>IF(ISBLANK('[1]Liste élèves'!B98),"",COUNTIF('Saisie résultats'!CP95,"1")+COUNTIF('Saisie résultats'!CQ95,"1")+COUNTIF('Saisie résultats'!CR95,"1"))</f>
      </c>
      <c r="AF97" s="22">
        <f>IF(ISBLANK('[1]Liste élèves'!B98),"",COUNTIF('Saisie résultats'!CF95,"1"))</f>
      </c>
      <c r="AG97" s="22">
        <f>IF(ISBLANK('[1]Liste élèves'!B98),"",COUNTIF('Saisie résultats'!CG95,"1"))</f>
      </c>
      <c r="AH97" s="22">
        <f>IF(ISBLANK('[1]Liste élèves'!B98),"",COUNTIF('Saisie résultats'!CI95,"1")+COUNTIF('Saisie résultats'!CJ95,"1"))</f>
      </c>
      <c r="AI97" s="22"/>
      <c r="AJ97" s="22">
        <f>IF(ISBLANK('[1]Liste élèves'!B98),"",COUNTIF('Saisie résultats'!CK95,"1"))</f>
      </c>
      <c r="AK97" s="22">
        <f>IF(ISBLANK('[1]Liste élèves'!B98),"",COUNTIF('Saisie résultats'!CH95,"1")+COUNTIF('Saisie résultats'!CL95,"1"))</f>
      </c>
      <c r="AL97" s="22">
        <f>IF(ISBLANK('[1]Liste élèves'!B98),"",COUNTIF('Saisie résultats'!CM95,"1")+COUNTIF('Saisie résultats'!CN95,"1")+COUNTIF('Saisie résultats'!CO95,"1"))</f>
      </c>
      <c r="AM97" s="22">
        <f>IF(ISBLANK('[1]Liste élèves'!B98),"",COUNTIF('Saisie résultats'!CS95,"1")+COUNTIF('Saisie résultats'!CT95,"1")+COUNTIF('Saisie résultats'!#REF!,"1"))</f>
      </c>
      <c r="IS97"/>
      <c r="IT97"/>
      <c r="IU97"/>
      <c r="IV97"/>
    </row>
    <row r="98" spans="2:256" s="12" customFormat="1" ht="12" customHeight="1">
      <c r="B98" s="18">
        <v>89</v>
      </c>
      <c r="C98" s="19">
        <f>IF(ISBLANK('[1]Liste élèves'!B99),"",('[1]Liste élèves'!B99))</f>
      </c>
      <c r="D98" s="20">
        <f>IF(ISBLANK('[1]Liste élèves'!B99),"",COUNTIF('Saisie résultats'!BC96,"1")+COUNTIF('Saisie résultats'!BD96,"1")+COUNTIF('Saisie résultats'!BE96,"1")+COUNTIF('Saisie résultats'!BF96,"1"))</f>
      </c>
      <c r="E98" s="20">
        <f>IF(ISBLANK('[1]Liste élèves'!B99),"",COUNTIF('Saisie résultats'!D96,"1")+COUNTIF('Saisie résultats'!E96,"1")+COUNTIF('Saisie résultats'!F96,"1")+COUNTIF('Saisie résultats'!G96,"1")+COUNTIF('Saisie résultats'!H96,"1")+COUNTIF('Saisie résultats'!I96,"1"))</f>
      </c>
      <c r="F98" s="20">
        <f>IF(ISBLANK('[1]Liste élèves'!B99),"",COUNTIF('Saisie résultats'!Q96,"1")+COUNTIF('Saisie résultats'!R96,"1")+COUNTIF('Saisie résultats'!S96,"1")+COUNTIF('Saisie résultats'!T96,"1")+COUNTIF('Saisie résultats'!U96,"1"))</f>
      </c>
      <c r="G98" s="20">
        <f>IF(ISBLANK('[1]Liste élèves'!B99),"",COUNTIF('Saisie résultats'!U96,"1")+COUNTIF('Saisie résultats'!V96,"1"))</f>
      </c>
      <c r="H98" s="20">
        <f>IF(ISBLANK('[1]Liste élèves'!B99),"",COUNTIF('Saisie résultats'!M96,"1")+COUNTIF('Saisie résultats'!N96,"1")+COUNTIF('Saisie résultats'!O96,"1")+COUNTIF('Saisie résultats'!P96,"1"))</f>
      </c>
      <c r="I98" s="20">
        <f>IF(ISBLANK('[1]Liste élèves'!B99),"",COUNTIF('Saisie résultats'!AU96,"1")+COUNTIF('Saisie résultats'!BH96,"1"))</f>
      </c>
      <c r="J98" s="20">
        <f>IF(ISBLANK('[1]Liste élèves'!B99),"",COUNTIF('Saisie résultats'!AX96,"1")+COUNTIF('Saisie résultats'!AY96,"1")+COUNTIF('Saisie résultats'!AZ96,"1")+COUNTIF('Saisie résultats'!BA96,"1")+COUNTIF('Saisie résultats'!BB96,"1"))</f>
      </c>
      <c r="K98" s="20">
        <f>IF(ISBLANK('[1]Liste élèves'!B99),"",COUNTIF('Saisie résultats'!BG96,"1")+COUNTIF('Saisie résultats'!BI96,"1")+COUNTIF('Saisie résultats'!BJ96,"1"))</f>
      </c>
      <c r="L98" s="20">
        <f>IF(ISBLANK('[1]Liste élèves'!B99),"",COUNTIF('Saisie résultats'!AL96,"1"))</f>
      </c>
      <c r="M98" s="20">
        <f>IF(ISBLANK('[1]Liste élèves'!B99),"",COUNTIF('Saisie résultats'!AM96,"1")+COUNTIF('Saisie résultats'!AN96,"1")+COUNTIF('Saisie résultats'!AO96,"1")+COUNTIF('Saisie résultats'!BM96,"1"))</f>
      </c>
      <c r="N98" s="20">
        <f>IF(ISBLANK('[1]Liste élèves'!B99),"",COUNTIF('Saisie résultats'!AS96,"1")+COUNTIF('Saisie résultats'!AT96,"1")+COUNTIF('Saisie résultats'!AV96,"1")+COUNTIF('Saisie résultats'!AW96,"1"))</f>
      </c>
      <c r="O98" s="20"/>
      <c r="P98" s="20">
        <f>IF(ISBLANK('[1]Liste élèves'!B99),"",COUNTIF('Saisie résultats'!AA96,"1")+COUNTIF('Saisie résultats'!AB96,"1")+COUNTIF('Saisie résultats'!AC96,"1")+COUNTIF('Saisie résultats'!AD96,"1"))</f>
      </c>
      <c r="Q98" s="20">
        <f>IF(ISBLANK('[1]Liste élèves'!B99),"",COUNTIF('Saisie résultats'!AP96,"1")+COUNTIF('Saisie résultats'!AQ96,"1")+COUNTIF('Saisie résultats'!AR96,"1"))</f>
      </c>
      <c r="R98" s="20">
        <f>IF(ISBLANK('[1]Liste élèves'!B99),"",COUNTIF('Saisie résultats'!X96,"1")+COUNTIF('Saisie résultats'!Y96,"1")+COUNTIF('Saisie résultats'!Z96,"1"))</f>
      </c>
      <c r="S98" s="20"/>
      <c r="T98" s="20">
        <f>IF(ISBLANK('[1]Liste élèves'!B99),"",COUNTIF('Saisie résultats'!J96,"1")+COUNTIF('Saisie résultats'!K96,"1")+COUNTIF('Saisie résultats'!L96,"1"))</f>
      </c>
      <c r="U98" s="20">
        <f>IF(ISBLANK('[1]Liste élèves'!B99),"",COUNTIF('Saisie résultats'!AJ96,"1")+COUNTIF('Saisie résultats'!AK96,"1"))</f>
      </c>
      <c r="V98" s="20">
        <f>IF(ISBLANK('[1]Liste élèves'!B99),"",COUNTIF('Saisie résultats'!AE96,"1")+COUNTIF('Saisie résultats'!AF96,"1")+COUNTIF('Saisie résultats'!AG96,"1")+COUNTIF('Saisie résultats'!AH96,"1")+COUNTIF('Saisie résultats'!AI96,"1"))</f>
      </c>
      <c r="W98" s="20"/>
      <c r="X98" s="20">
        <f>IF(ISBLANK('[1]Liste élèves'!B99),"",COUNTIF('Saisie résultats'!BK96,"1")+COUNTIF('Saisie résultats'!BL96,"1"))</f>
      </c>
      <c r="Y98" s="20">
        <f>IF(ISBLANK('[1]Liste élèves'!B99),"",COUNTIF('Saisie résultats'!BN96,"1")+COUNTIF('Saisie résultats'!BO96,"1")+COUNTIF('Saisie résultats'!BP96,"1"))</f>
      </c>
      <c r="Z98" s="20">
        <f>IF(ISBLANK('[1]Liste élèves'!B99),"",COUNTIF('Saisie résultats'!BQ96,"1")+COUNTIF('Saisie résultats'!BR96,"1")+COUNTIF('Saisie résultats'!BS96,"1"))</f>
      </c>
      <c r="AA98" s="20">
        <f>IF(ISBLANK('[1]Liste élèves'!B99),"",COUNTIF('Saisie résultats'!BT96,"1"))</f>
      </c>
      <c r="AB98" s="20">
        <f>IF(ISBLANK('[1]Liste élèves'!B99),"",COUNTIF('Saisie résultats'!BU96,"1")+COUNTIF('Saisie résultats'!BV96,"1")+COUNTIF('Saisie résultats'!BW96,"1")+COUNTIF('Saisie résultats'!BX96,"1")+COUNTIF('Saisie résultats'!BY96,"1")+COUNTIF('Saisie résultats'!BZ96,"1"))</f>
      </c>
      <c r="AC98" s="20">
        <f>IF(ISBLANK('[1]Liste élèves'!B99),"",COUNTIF('Saisie résultats'!CA96,"1")+COUNTIF('Saisie résultats'!CB96,"1"))</f>
      </c>
      <c r="AD98" s="20">
        <f>IF(ISBLANK('[1]Liste élèves'!B99),"",COUNTIF('Saisie résultats'!CC96,"1")+COUNTIF('Saisie résultats'!CD96,"1")+COUNTIF('Saisie résultats'!CE96,"1"))</f>
      </c>
      <c r="AE98" s="20">
        <f>IF(ISBLANK('[1]Liste élèves'!B99),"",COUNTIF('Saisie résultats'!CP96,"1")+COUNTIF('Saisie résultats'!CQ96,"1")+COUNTIF('Saisie résultats'!CR96,"1"))</f>
      </c>
      <c r="AF98" s="20">
        <f>IF(ISBLANK('[1]Liste élèves'!B99),"",COUNTIF('Saisie résultats'!CF96,"1"))</f>
      </c>
      <c r="AG98" s="20">
        <f>IF(ISBLANK('[1]Liste élèves'!B99),"",COUNTIF('Saisie résultats'!CG96,"1"))</f>
      </c>
      <c r="AH98" s="20">
        <f>IF(ISBLANK('[1]Liste élèves'!B99),"",COUNTIF('Saisie résultats'!CI96,"1")+COUNTIF('Saisie résultats'!CJ96,"1"))</f>
      </c>
      <c r="AI98" s="20"/>
      <c r="AJ98" s="20">
        <f>IF(ISBLANK('[1]Liste élèves'!B99),"",COUNTIF('Saisie résultats'!CK96,"1"))</f>
      </c>
      <c r="AK98" s="20">
        <f>IF(ISBLANK('[1]Liste élèves'!B99),"",COUNTIF('Saisie résultats'!CH96,"1")+COUNTIF('Saisie résultats'!CL96,"1"))</f>
      </c>
      <c r="AL98" s="20">
        <f>IF(ISBLANK('[1]Liste élèves'!B99),"",COUNTIF('Saisie résultats'!CM96,"1")+COUNTIF('Saisie résultats'!CN96,"1")+COUNTIF('Saisie résultats'!CO96,"1"))</f>
      </c>
      <c r="AM98" s="20">
        <f>IF(ISBLANK('[1]Liste élèves'!B99),"",COUNTIF('Saisie résultats'!CS96,"1")+COUNTIF('Saisie résultats'!CT96,"1")+COUNTIF('Saisie résultats'!#REF!,"1"))</f>
      </c>
      <c r="IS98"/>
      <c r="IT98"/>
      <c r="IU98"/>
      <c r="IV98"/>
    </row>
    <row r="99" spans="2:256" s="12" customFormat="1" ht="12" customHeight="1">
      <c r="B99" s="18">
        <v>90</v>
      </c>
      <c r="C99" s="21">
        <f>IF(ISBLANK('[1]Liste élèves'!B100),"",('[1]Liste élèves'!B100))</f>
      </c>
      <c r="D99" s="22">
        <f>IF(ISBLANK('[1]Liste élèves'!B100),"",COUNTIF('Saisie résultats'!BC97,"1")+COUNTIF('Saisie résultats'!BD97,"1")+COUNTIF('Saisie résultats'!BE97,"1")+COUNTIF('Saisie résultats'!BF97,"1"))</f>
      </c>
      <c r="E99" s="22">
        <f>IF(ISBLANK('[1]Liste élèves'!B100),"",COUNTIF('Saisie résultats'!D97,"1")+COUNTIF('Saisie résultats'!E97,"1")+COUNTIF('Saisie résultats'!F97,"1")+COUNTIF('Saisie résultats'!G97,"1")+COUNTIF('Saisie résultats'!H97,"1")+COUNTIF('Saisie résultats'!I97,"1"))</f>
      </c>
      <c r="F99" s="22">
        <f>IF(ISBLANK('[1]Liste élèves'!B100),"",COUNTIF('Saisie résultats'!Q97,"1")+COUNTIF('Saisie résultats'!R97,"1")+COUNTIF('Saisie résultats'!S97,"1")+COUNTIF('Saisie résultats'!T97,"1")+COUNTIF('Saisie résultats'!U97,"1"))</f>
      </c>
      <c r="G99" s="22">
        <f>IF(ISBLANK('[1]Liste élèves'!B100),"",COUNTIF('Saisie résultats'!U97,"1")+COUNTIF('Saisie résultats'!V97,"1"))</f>
      </c>
      <c r="H99" s="22">
        <f>IF(ISBLANK('[1]Liste élèves'!B100),"",COUNTIF('Saisie résultats'!M97,"1")+COUNTIF('Saisie résultats'!N97,"1")+COUNTIF('Saisie résultats'!O97,"1")+COUNTIF('Saisie résultats'!P97,"1"))</f>
      </c>
      <c r="I99" s="22">
        <f>IF(ISBLANK('[1]Liste élèves'!B100),"",COUNTIF('Saisie résultats'!AU97,"1")+COUNTIF('Saisie résultats'!BH97,"1"))</f>
      </c>
      <c r="J99" s="22">
        <f>IF(ISBLANK('[1]Liste élèves'!B100),"",COUNTIF('Saisie résultats'!AX97,"1")+COUNTIF('Saisie résultats'!AY97,"1")+COUNTIF('Saisie résultats'!AZ97,"1")+COUNTIF('Saisie résultats'!BA97,"1")+COUNTIF('Saisie résultats'!BB97,"1"))</f>
      </c>
      <c r="K99" s="22">
        <f>IF(ISBLANK('[1]Liste élèves'!B100),"",COUNTIF('Saisie résultats'!BG97,"1")+COUNTIF('Saisie résultats'!BI97,"1")+COUNTIF('Saisie résultats'!BJ97,"1"))</f>
      </c>
      <c r="L99" s="22">
        <f>IF(ISBLANK('[1]Liste élèves'!B100),"",COUNTIF('Saisie résultats'!AL97,"1"))</f>
      </c>
      <c r="M99" s="22">
        <f>IF(ISBLANK('[1]Liste élèves'!B100),"",COUNTIF('Saisie résultats'!AM97,"1")+COUNTIF('Saisie résultats'!AN97,"1")+COUNTIF('Saisie résultats'!AO97,"1")+COUNTIF('Saisie résultats'!BM97,"1"))</f>
      </c>
      <c r="N99" s="22">
        <f>IF(ISBLANK('[1]Liste élèves'!B100),"",COUNTIF('Saisie résultats'!AS97,"1")+COUNTIF('Saisie résultats'!AT97,"1")+COUNTIF('Saisie résultats'!AV97,"1")+COUNTIF('Saisie résultats'!AW97,"1"))</f>
      </c>
      <c r="O99" s="22"/>
      <c r="P99" s="22">
        <f>IF(ISBLANK('[1]Liste élèves'!B100),"",COUNTIF('Saisie résultats'!AA97,"1")+COUNTIF('Saisie résultats'!AB97,"1")+COUNTIF('Saisie résultats'!AC97,"1")+COUNTIF('Saisie résultats'!AD97,"1"))</f>
      </c>
      <c r="Q99" s="22">
        <f>IF(ISBLANK('[1]Liste élèves'!B100),"",COUNTIF('Saisie résultats'!AP97,"1")+COUNTIF('Saisie résultats'!AQ97,"1")+COUNTIF('Saisie résultats'!AR97,"1"))</f>
      </c>
      <c r="R99" s="22">
        <f>IF(ISBLANK('[1]Liste élèves'!B100),"",COUNTIF('Saisie résultats'!X97,"1")+COUNTIF('Saisie résultats'!Y97,"1")+COUNTIF('Saisie résultats'!Z97,"1"))</f>
      </c>
      <c r="S99" s="22"/>
      <c r="T99" s="22">
        <f>IF(ISBLANK('[1]Liste élèves'!B100),"",COUNTIF('Saisie résultats'!J97,"1")+COUNTIF('Saisie résultats'!K97,"1")+COUNTIF('Saisie résultats'!L97,"1"))</f>
      </c>
      <c r="U99" s="22">
        <f>IF(ISBLANK('[1]Liste élèves'!B100),"",COUNTIF('Saisie résultats'!AJ97,"1")+COUNTIF('Saisie résultats'!AK97,"1"))</f>
      </c>
      <c r="V99" s="22">
        <f>IF(ISBLANK('[1]Liste élèves'!B100),"",COUNTIF('Saisie résultats'!AE97,"1")+COUNTIF('Saisie résultats'!AF97,"1")+COUNTIF('Saisie résultats'!AG97,"1")+COUNTIF('Saisie résultats'!AH97,"1")+COUNTIF('Saisie résultats'!AI97,"1"))</f>
      </c>
      <c r="W99" s="22"/>
      <c r="X99" s="22">
        <f>IF(ISBLANK('[1]Liste élèves'!B100),"",COUNTIF('Saisie résultats'!BK97,"1")+COUNTIF('Saisie résultats'!BL97,"1"))</f>
      </c>
      <c r="Y99" s="22">
        <f>IF(ISBLANK('[1]Liste élèves'!B100),"",COUNTIF('Saisie résultats'!BN97,"1")+COUNTIF('Saisie résultats'!BO97,"1")+COUNTIF('Saisie résultats'!BP97,"1"))</f>
      </c>
      <c r="Z99" s="22">
        <f>IF(ISBLANK('[1]Liste élèves'!B100),"",COUNTIF('Saisie résultats'!BQ97,"1")+COUNTIF('Saisie résultats'!BR97,"1")+COUNTIF('Saisie résultats'!BS97,"1"))</f>
      </c>
      <c r="AA99" s="22">
        <f>IF(ISBLANK('[1]Liste élèves'!B100),"",COUNTIF('Saisie résultats'!BT97,"1"))</f>
      </c>
      <c r="AB99" s="22">
        <f>IF(ISBLANK('[1]Liste élèves'!B100),"",COUNTIF('Saisie résultats'!BU97,"1")+COUNTIF('Saisie résultats'!BV97,"1")+COUNTIF('Saisie résultats'!BW97,"1")+COUNTIF('Saisie résultats'!BX97,"1")+COUNTIF('Saisie résultats'!BY97,"1")+COUNTIF('Saisie résultats'!BZ97,"1"))</f>
      </c>
      <c r="AC99" s="22">
        <f>IF(ISBLANK('[1]Liste élèves'!B100),"",COUNTIF('Saisie résultats'!CA97,"1")+COUNTIF('Saisie résultats'!CB97,"1"))</f>
      </c>
      <c r="AD99" s="22">
        <f>IF(ISBLANK('[1]Liste élèves'!B100),"",COUNTIF('Saisie résultats'!CC97,"1")+COUNTIF('Saisie résultats'!CD97,"1")+COUNTIF('Saisie résultats'!CE97,"1"))</f>
      </c>
      <c r="AE99" s="22">
        <f>IF(ISBLANK('[1]Liste élèves'!B100),"",COUNTIF('Saisie résultats'!CP97,"1")+COUNTIF('Saisie résultats'!CQ97,"1")+COUNTIF('Saisie résultats'!CR97,"1"))</f>
      </c>
      <c r="AF99" s="22">
        <f>IF(ISBLANK('[1]Liste élèves'!B100),"",COUNTIF('Saisie résultats'!CF97,"1"))</f>
      </c>
      <c r="AG99" s="22">
        <f>IF(ISBLANK('[1]Liste élèves'!B100),"",COUNTIF('Saisie résultats'!CG97,"1"))</f>
      </c>
      <c r="AH99" s="22">
        <f>IF(ISBLANK('[1]Liste élèves'!B100),"",COUNTIF('Saisie résultats'!CI97,"1")+COUNTIF('Saisie résultats'!CJ97,"1"))</f>
      </c>
      <c r="AI99" s="22"/>
      <c r="AJ99" s="22">
        <f>IF(ISBLANK('[1]Liste élèves'!B100),"",COUNTIF('Saisie résultats'!CK97,"1"))</f>
      </c>
      <c r="AK99" s="22">
        <f>IF(ISBLANK('[1]Liste élèves'!B100),"",COUNTIF('Saisie résultats'!CH97,"1")+COUNTIF('Saisie résultats'!CL97,"1"))</f>
      </c>
      <c r="AL99" s="22">
        <f>IF(ISBLANK('[1]Liste élèves'!B100),"",COUNTIF('Saisie résultats'!CM97,"1")+COUNTIF('Saisie résultats'!CN97,"1")+COUNTIF('Saisie résultats'!CO97,"1"))</f>
      </c>
      <c r="AM99" s="22">
        <f>IF(ISBLANK('[1]Liste élèves'!B100),"",COUNTIF('Saisie résultats'!CS97,"1")+COUNTIF('Saisie résultats'!CT97,"1")+COUNTIF('Saisie résultats'!#REF!,"1"))</f>
      </c>
      <c r="IS99"/>
      <c r="IT99"/>
      <c r="IU99"/>
      <c r="IV99"/>
    </row>
    <row r="100" spans="2:256" s="12" customFormat="1" ht="12" customHeight="1">
      <c r="B100" s="18">
        <v>91</v>
      </c>
      <c r="C100" s="19">
        <f>IF(ISBLANK('[1]Liste élèves'!B101),"",('[1]Liste élèves'!B101))</f>
      </c>
      <c r="D100" s="20">
        <f>IF(ISBLANK('[1]Liste élèves'!B101),"",COUNTIF('Saisie résultats'!BC98,"1")+COUNTIF('Saisie résultats'!BD98,"1")+COUNTIF('Saisie résultats'!BE98,"1")+COUNTIF('Saisie résultats'!BF98,"1"))</f>
      </c>
      <c r="E100" s="20">
        <f>IF(ISBLANK('[1]Liste élèves'!B101),"",COUNTIF('Saisie résultats'!D98,"1")+COUNTIF('Saisie résultats'!E98,"1")+COUNTIF('Saisie résultats'!F98,"1")+COUNTIF('Saisie résultats'!G98,"1")+COUNTIF('Saisie résultats'!H98,"1")+COUNTIF('Saisie résultats'!I98,"1"))</f>
      </c>
      <c r="F100" s="20">
        <f>IF(ISBLANK('[1]Liste élèves'!B101),"",COUNTIF('Saisie résultats'!Q98,"1")+COUNTIF('Saisie résultats'!R98,"1")+COUNTIF('Saisie résultats'!S98,"1")+COUNTIF('Saisie résultats'!T98,"1")+COUNTIF('Saisie résultats'!U98,"1"))</f>
      </c>
      <c r="G100" s="20">
        <f>IF(ISBLANK('[1]Liste élèves'!B101),"",COUNTIF('Saisie résultats'!U98,"1")+COUNTIF('Saisie résultats'!V98,"1"))</f>
      </c>
      <c r="H100" s="20">
        <f>IF(ISBLANK('[1]Liste élèves'!B101),"",COUNTIF('Saisie résultats'!M98,"1")+COUNTIF('Saisie résultats'!N98,"1")+COUNTIF('Saisie résultats'!O98,"1")+COUNTIF('Saisie résultats'!P98,"1"))</f>
      </c>
      <c r="I100" s="20">
        <f>IF(ISBLANK('[1]Liste élèves'!B101),"",COUNTIF('Saisie résultats'!AU98,"1")+COUNTIF('Saisie résultats'!BH98,"1"))</f>
      </c>
      <c r="J100" s="20">
        <f>IF(ISBLANK('[1]Liste élèves'!B101),"",COUNTIF('Saisie résultats'!AX98,"1")+COUNTIF('Saisie résultats'!AY98,"1")+COUNTIF('Saisie résultats'!AZ98,"1")+COUNTIF('Saisie résultats'!BA98,"1")+COUNTIF('Saisie résultats'!BB98,"1"))</f>
      </c>
      <c r="K100" s="20">
        <f>IF(ISBLANK('[1]Liste élèves'!B101),"",COUNTIF('Saisie résultats'!BG98,"1")+COUNTIF('Saisie résultats'!BI98,"1")+COUNTIF('Saisie résultats'!BJ98,"1"))</f>
      </c>
      <c r="L100" s="20">
        <f>IF(ISBLANK('[1]Liste élèves'!B101),"",COUNTIF('Saisie résultats'!AL98,"1"))</f>
      </c>
      <c r="M100" s="20">
        <f>IF(ISBLANK('[1]Liste élèves'!B101),"",COUNTIF('Saisie résultats'!AM98,"1")+COUNTIF('Saisie résultats'!AN98,"1")+COUNTIF('Saisie résultats'!AO98,"1")+COUNTIF('Saisie résultats'!BM98,"1"))</f>
      </c>
      <c r="N100" s="20">
        <f>IF(ISBLANK('[1]Liste élèves'!B101),"",COUNTIF('Saisie résultats'!AS98,"1")+COUNTIF('Saisie résultats'!AT98,"1")+COUNTIF('Saisie résultats'!AV98,"1")+COUNTIF('Saisie résultats'!AW98,"1"))</f>
      </c>
      <c r="O100" s="20"/>
      <c r="P100" s="20">
        <f>IF(ISBLANK('[1]Liste élèves'!B101),"",COUNTIF('Saisie résultats'!AA98,"1")+COUNTIF('Saisie résultats'!AB98,"1")+COUNTIF('Saisie résultats'!AC98,"1")+COUNTIF('Saisie résultats'!AD98,"1"))</f>
      </c>
      <c r="Q100" s="20">
        <f>IF(ISBLANK('[1]Liste élèves'!B101),"",COUNTIF('Saisie résultats'!AP98,"1")+COUNTIF('Saisie résultats'!AQ98,"1")+COUNTIF('Saisie résultats'!AR98,"1"))</f>
      </c>
      <c r="R100" s="20">
        <f>IF(ISBLANK('[1]Liste élèves'!B101),"",COUNTIF('Saisie résultats'!X98,"1")+COUNTIF('Saisie résultats'!Y98,"1")+COUNTIF('Saisie résultats'!Z98,"1"))</f>
      </c>
      <c r="S100" s="20"/>
      <c r="T100" s="20">
        <f>IF(ISBLANK('[1]Liste élèves'!B101),"",COUNTIF('Saisie résultats'!J98,"1")+COUNTIF('Saisie résultats'!K98,"1")+COUNTIF('Saisie résultats'!L98,"1"))</f>
      </c>
      <c r="U100" s="20">
        <f>IF(ISBLANK('[1]Liste élèves'!B101),"",COUNTIF('Saisie résultats'!AJ98,"1")+COUNTIF('Saisie résultats'!AK98,"1"))</f>
      </c>
      <c r="V100" s="20">
        <f>IF(ISBLANK('[1]Liste élèves'!B101),"",COUNTIF('Saisie résultats'!AE98,"1")+COUNTIF('Saisie résultats'!AF98,"1")+COUNTIF('Saisie résultats'!AG98,"1")+COUNTIF('Saisie résultats'!AH98,"1")+COUNTIF('Saisie résultats'!AI98,"1"))</f>
      </c>
      <c r="W100" s="20"/>
      <c r="X100" s="20">
        <f>IF(ISBLANK('[1]Liste élèves'!B101),"",COUNTIF('Saisie résultats'!BK98,"1")+COUNTIF('Saisie résultats'!BL98,"1"))</f>
      </c>
      <c r="Y100" s="20">
        <f>IF(ISBLANK('[1]Liste élèves'!B101),"",COUNTIF('Saisie résultats'!BN98,"1")+COUNTIF('Saisie résultats'!BO98,"1")+COUNTIF('Saisie résultats'!BP98,"1"))</f>
      </c>
      <c r="Z100" s="20">
        <f>IF(ISBLANK('[1]Liste élèves'!B101),"",COUNTIF('Saisie résultats'!BQ98,"1")+COUNTIF('Saisie résultats'!BR98,"1")+COUNTIF('Saisie résultats'!BS98,"1"))</f>
      </c>
      <c r="AA100" s="20">
        <f>IF(ISBLANK('[1]Liste élèves'!B101),"",COUNTIF('Saisie résultats'!BT98,"1"))</f>
      </c>
      <c r="AB100" s="20">
        <f>IF(ISBLANK('[1]Liste élèves'!B101),"",COUNTIF('Saisie résultats'!BU98,"1")+COUNTIF('Saisie résultats'!BV98,"1")+COUNTIF('Saisie résultats'!BW98,"1")+COUNTIF('Saisie résultats'!BX98,"1")+COUNTIF('Saisie résultats'!BY98,"1")+COUNTIF('Saisie résultats'!BZ98,"1"))</f>
      </c>
      <c r="AC100" s="20">
        <f>IF(ISBLANK('[1]Liste élèves'!B101),"",COUNTIF('Saisie résultats'!CA98,"1")+COUNTIF('Saisie résultats'!CB98,"1"))</f>
      </c>
      <c r="AD100" s="20">
        <f>IF(ISBLANK('[1]Liste élèves'!B101),"",COUNTIF('Saisie résultats'!CC98,"1")+COUNTIF('Saisie résultats'!CD98,"1")+COUNTIF('Saisie résultats'!CE98,"1"))</f>
      </c>
      <c r="AE100" s="20">
        <f>IF(ISBLANK('[1]Liste élèves'!B101),"",COUNTIF('Saisie résultats'!CP98,"1")+COUNTIF('Saisie résultats'!CQ98,"1")+COUNTIF('Saisie résultats'!CR98,"1"))</f>
      </c>
      <c r="AF100" s="20">
        <f>IF(ISBLANK('[1]Liste élèves'!B101),"",COUNTIF('Saisie résultats'!CF98,"1"))</f>
      </c>
      <c r="AG100" s="20">
        <f>IF(ISBLANK('[1]Liste élèves'!B101),"",COUNTIF('Saisie résultats'!CG98,"1"))</f>
      </c>
      <c r="AH100" s="20">
        <f>IF(ISBLANK('[1]Liste élèves'!B101),"",COUNTIF('Saisie résultats'!CI98,"1")+COUNTIF('Saisie résultats'!CJ98,"1"))</f>
      </c>
      <c r="AI100" s="20"/>
      <c r="AJ100" s="20">
        <f>IF(ISBLANK('[1]Liste élèves'!B101),"",COUNTIF('Saisie résultats'!CK98,"1"))</f>
      </c>
      <c r="AK100" s="20">
        <f>IF(ISBLANK('[1]Liste élèves'!B101),"",COUNTIF('Saisie résultats'!CH98,"1")+COUNTIF('Saisie résultats'!CL98,"1"))</f>
      </c>
      <c r="AL100" s="20">
        <f>IF(ISBLANK('[1]Liste élèves'!B101),"",COUNTIF('Saisie résultats'!CM98,"1")+COUNTIF('Saisie résultats'!CN98,"1")+COUNTIF('Saisie résultats'!CO98,"1"))</f>
      </c>
      <c r="AM100" s="20">
        <f>IF(ISBLANK('[1]Liste élèves'!B101),"",COUNTIF('Saisie résultats'!CS98,"1")+COUNTIF('Saisie résultats'!CT98,"1")+COUNTIF('Saisie résultats'!#REF!,"1"))</f>
      </c>
      <c r="IS100"/>
      <c r="IT100"/>
      <c r="IU100"/>
      <c r="IV100"/>
    </row>
    <row r="101" spans="2:256" s="12" customFormat="1" ht="12" customHeight="1">
      <c r="B101" s="18">
        <v>92</v>
      </c>
      <c r="C101" s="21">
        <f>IF(ISBLANK('[1]Liste élèves'!B102),"",('[1]Liste élèves'!B102))</f>
      </c>
      <c r="D101" s="22">
        <f>IF(ISBLANK('[1]Liste élèves'!B102),"",COUNTIF('Saisie résultats'!BC99,"1")+COUNTIF('Saisie résultats'!BD99,"1")+COUNTIF('Saisie résultats'!BE99,"1")+COUNTIF('Saisie résultats'!BF99,"1"))</f>
      </c>
      <c r="E101" s="22">
        <f>IF(ISBLANK('[1]Liste élèves'!B102),"",COUNTIF('Saisie résultats'!D99,"1")+COUNTIF('Saisie résultats'!E99,"1")+COUNTIF('Saisie résultats'!F99,"1")+COUNTIF('Saisie résultats'!G99,"1")+COUNTIF('Saisie résultats'!H99,"1")+COUNTIF('Saisie résultats'!I99,"1"))</f>
      </c>
      <c r="F101" s="22">
        <f>IF(ISBLANK('[1]Liste élèves'!B102),"",COUNTIF('Saisie résultats'!Q99,"1")+COUNTIF('Saisie résultats'!R99,"1")+COUNTIF('Saisie résultats'!S99,"1")+COUNTIF('Saisie résultats'!T99,"1")+COUNTIF('Saisie résultats'!U99,"1"))</f>
      </c>
      <c r="G101" s="22">
        <f>IF(ISBLANK('[1]Liste élèves'!B102),"",COUNTIF('Saisie résultats'!U99,"1")+COUNTIF('Saisie résultats'!V99,"1"))</f>
      </c>
      <c r="H101" s="22">
        <f>IF(ISBLANK('[1]Liste élèves'!B102),"",COUNTIF('Saisie résultats'!M99,"1")+COUNTIF('Saisie résultats'!N99,"1")+COUNTIF('Saisie résultats'!O99,"1")+COUNTIF('Saisie résultats'!P99,"1"))</f>
      </c>
      <c r="I101" s="22">
        <f>IF(ISBLANK('[1]Liste élèves'!B102),"",COUNTIF('Saisie résultats'!AU99,"1")+COUNTIF('Saisie résultats'!BH99,"1"))</f>
      </c>
      <c r="J101" s="22">
        <f>IF(ISBLANK('[1]Liste élèves'!B102),"",COUNTIF('Saisie résultats'!AX99,"1")+COUNTIF('Saisie résultats'!AY99,"1")+COUNTIF('Saisie résultats'!AZ99,"1")+COUNTIF('Saisie résultats'!BA99,"1")+COUNTIF('Saisie résultats'!BB99,"1"))</f>
      </c>
      <c r="K101" s="22">
        <f>IF(ISBLANK('[1]Liste élèves'!B102),"",COUNTIF('Saisie résultats'!BG99,"1")+COUNTIF('Saisie résultats'!BI99,"1")+COUNTIF('Saisie résultats'!BJ99,"1"))</f>
      </c>
      <c r="L101" s="22">
        <f>IF(ISBLANK('[1]Liste élèves'!B102),"",COUNTIF('Saisie résultats'!AL99,"1"))</f>
      </c>
      <c r="M101" s="22">
        <f>IF(ISBLANK('[1]Liste élèves'!B102),"",COUNTIF('Saisie résultats'!AM99,"1")+COUNTIF('Saisie résultats'!AN99,"1")+COUNTIF('Saisie résultats'!AO99,"1")+COUNTIF('Saisie résultats'!BM99,"1"))</f>
      </c>
      <c r="N101" s="22">
        <f>IF(ISBLANK('[1]Liste élèves'!B102),"",COUNTIF('Saisie résultats'!AS99,"1")+COUNTIF('Saisie résultats'!AT99,"1")+COUNTIF('Saisie résultats'!AV99,"1")+COUNTIF('Saisie résultats'!AW99,"1"))</f>
      </c>
      <c r="O101" s="22"/>
      <c r="P101" s="22">
        <f>IF(ISBLANK('[1]Liste élèves'!B102),"",COUNTIF('Saisie résultats'!AA99,"1")+COUNTIF('Saisie résultats'!AB99,"1")+COUNTIF('Saisie résultats'!AC99,"1")+COUNTIF('Saisie résultats'!AD99,"1"))</f>
      </c>
      <c r="Q101" s="22">
        <f>IF(ISBLANK('[1]Liste élèves'!B102),"",COUNTIF('Saisie résultats'!AP99,"1")+COUNTIF('Saisie résultats'!AQ99,"1")+COUNTIF('Saisie résultats'!AR99,"1"))</f>
      </c>
      <c r="R101" s="22">
        <f>IF(ISBLANK('[1]Liste élèves'!B102),"",COUNTIF('Saisie résultats'!X99,"1")+COUNTIF('Saisie résultats'!Y99,"1")+COUNTIF('Saisie résultats'!Z99,"1"))</f>
      </c>
      <c r="S101" s="22"/>
      <c r="T101" s="22">
        <f>IF(ISBLANK('[1]Liste élèves'!B102),"",COUNTIF('Saisie résultats'!J99,"1")+COUNTIF('Saisie résultats'!K99,"1")+COUNTIF('Saisie résultats'!L99,"1"))</f>
      </c>
      <c r="U101" s="22">
        <f>IF(ISBLANK('[1]Liste élèves'!B102),"",COUNTIF('Saisie résultats'!AJ99,"1")+COUNTIF('Saisie résultats'!AK99,"1"))</f>
      </c>
      <c r="V101" s="22">
        <f>IF(ISBLANK('[1]Liste élèves'!B102),"",COUNTIF('Saisie résultats'!AE99,"1")+COUNTIF('Saisie résultats'!AF99,"1")+COUNTIF('Saisie résultats'!AG99,"1")+COUNTIF('Saisie résultats'!AH99,"1")+COUNTIF('Saisie résultats'!AI99,"1"))</f>
      </c>
      <c r="W101" s="22"/>
      <c r="X101" s="22">
        <f>IF(ISBLANK('[1]Liste élèves'!B102),"",COUNTIF('Saisie résultats'!BK99,"1")+COUNTIF('Saisie résultats'!BL99,"1"))</f>
      </c>
      <c r="Y101" s="22">
        <f>IF(ISBLANK('[1]Liste élèves'!B102),"",COUNTIF('Saisie résultats'!BN99,"1")+COUNTIF('Saisie résultats'!BO99,"1")+COUNTIF('Saisie résultats'!BP99,"1"))</f>
      </c>
      <c r="Z101" s="22">
        <f>IF(ISBLANK('[1]Liste élèves'!B102),"",COUNTIF('Saisie résultats'!BQ99,"1")+COUNTIF('Saisie résultats'!BR99,"1")+COUNTIF('Saisie résultats'!BS99,"1"))</f>
      </c>
      <c r="AA101" s="22">
        <f>IF(ISBLANK('[1]Liste élèves'!B102),"",COUNTIF('Saisie résultats'!BT99,"1"))</f>
      </c>
      <c r="AB101" s="22">
        <f>IF(ISBLANK('[1]Liste élèves'!B102),"",COUNTIF('Saisie résultats'!BU99,"1")+COUNTIF('Saisie résultats'!BV99,"1")+COUNTIF('Saisie résultats'!BW99,"1")+COUNTIF('Saisie résultats'!BX99,"1")+COUNTIF('Saisie résultats'!BY99,"1")+COUNTIF('Saisie résultats'!BZ99,"1"))</f>
      </c>
      <c r="AC101" s="22">
        <f>IF(ISBLANK('[1]Liste élèves'!B102),"",COUNTIF('Saisie résultats'!CA99,"1")+COUNTIF('Saisie résultats'!CB99,"1"))</f>
      </c>
      <c r="AD101" s="22">
        <f>IF(ISBLANK('[1]Liste élèves'!B102),"",COUNTIF('Saisie résultats'!CC99,"1")+COUNTIF('Saisie résultats'!CD99,"1")+COUNTIF('Saisie résultats'!CE99,"1"))</f>
      </c>
      <c r="AE101" s="22">
        <f>IF(ISBLANK('[1]Liste élèves'!B102),"",COUNTIF('Saisie résultats'!CP99,"1")+COUNTIF('Saisie résultats'!CQ99,"1")+COUNTIF('Saisie résultats'!CR99,"1"))</f>
      </c>
      <c r="AF101" s="22">
        <f>IF(ISBLANK('[1]Liste élèves'!B102),"",COUNTIF('Saisie résultats'!CF99,"1"))</f>
      </c>
      <c r="AG101" s="22">
        <f>IF(ISBLANK('[1]Liste élèves'!B102),"",COUNTIF('Saisie résultats'!CG99,"1"))</f>
      </c>
      <c r="AH101" s="22">
        <f>IF(ISBLANK('[1]Liste élèves'!B102),"",COUNTIF('Saisie résultats'!CI99,"1")+COUNTIF('Saisie résultats'!CJ99,"1"))</f>
      </c>
      <c r="AI101" s="22"/>
      <c r="AJ101" s="22">
        <f>IF(ISBLANK('[1]Liste élèves'!B102),"",COUNTIF('Saisie résultats'!CK99,"1"))</f>
      </c>
      <c r="AK101" s="22">
        <f>IF(ISBLANK('[1]Liste élèves'!B102),"",COUNTIF('Saisie résultats'!CH99,"1")+COUNTIF('Saisie résultats'!CL99,"1"))</f>
      </c>
      <c r="AL101" s="22">
        <f>IF(ISBLANK('[1]Liste élèves'!B102),"",COUNTIF('Saisie résultats'!CM99,"1")+COUNTIF('Saisie résultats'!CN99,"1")+COUNTIF('Saisie résultats'!CO99,"1"))</f>
      </c>
      <c r="AM101" s="22">
        <f>IF(ISBLANK('[1]Liste élèves'!B102),"",COUNTIF('Saisie résultats'!CS99,"1")+COUNTIF('Saisie résultats'!CT99,"1")+COUNTIF('Saisie résultats'!#REF!,"1"))</f>
      </c>
      <c r="IS101"/>
      <c r="IT101"/>
      <c r="IU101"/>
      <c r="IV101"/>
    </row>
    <row r="102" spans="2:256" s="12" customFormat="1" ht="12" customHeight="1">
      <c r="B102" s="18">
        <v>93</v>
      </c>
      <c r="C102" s="19">
        <f>IF(ISBLANK('[1]Liste élèves'!B103),"",('[1]Liste élèves'!B103))</f>
      </c>
      <c r="D102" s="20">
        <f>IF(ISBLANK('[1]Liste élèves'!B103),"",COUNTIF('Saisie résultats'!BC100,"1")+COUNTIF('Saisie résultats'!BD100,"1")+COUNTIF('Saisie résultats'!BE100,"1")+COUNTIF('Saisie résultats'!BF100,"1"))</f>
      </c>
      <c r="E102" s="20">
        <f>IF(ISBLANK('[1]Liste élèves'!B103),"",COUNTIF('Saisie résultats'!D100,"1")+COUNTIF('Saisie résultats'!E100,"1")+COUNTIF('Saisie résultats'!F100,"1")+COUNTIF('Saisie résultats'!G100,"1")+COUNTIF('Saisie résultats'!H100,"1")+COUNTIF('Saisie résultats'!I100,"1"))</f>
      </c>
      <c r="F102" s="20">
        <f>IF(ISBLANK('[1]Liste élèves'!B103),"",COUNTIF('Saisie résultats'!Q100,"1")+COUNTIF('Saisie résultats'!R100,"1")+COUNTIF('Saisie résultats'!S100,"1")+COUNTIF('Saisie résultats'!T100,"1")+COUNTIF('Saisie résultats'!U100,"1"))</f>
      </c>
      <c r="G102" s="20">
        <f>IF(ISBLANK('[1]Liste élèves'!B103),"",COUNTIF('Saisie résultats'!U100,"1")+COUNTIF('Saisie résultats'!V100,"1"))</f>
      </c>
      <c r="H102" s="20">
        <f>IF(ISBLANK('[1]Liste élèves'!B103),"",COUNTIF('Saisie résultats'!M100,"1")+COUNTIF('Saisie résultats'!N100,"1")+COUNTIF('Saisie résultats'!O100,"1")+COUNTIF('Saisie résultats'!P100,"1"))</f>
      </c>
      <c r="I102" s="20">
        <f>IF(ISBLANK('[1]Liste élèves'!B103),"",COUNTIF('Saisie résultats'!AU100,"1")+COUNTIF('Saisie résultats'!BH100,"1"))</f>
      </c>
      <c r="J102" s="20">
        <f>IF(ISBLANK('[1]Liste élèves'!B103),"",COUNTIF('Saisie résultats'!AX100,"1")+COUNTIF('Saisie résultats'!AY100,"1")+COUNTIF('Saisie résultats'!AZ100,"1")+COUNTIF('Saisie résultats'!BA100,"1")+COUNTIF('Saisie résultats'!BB100,"1"))</f>
      </c>
      <c r="K102" s="20">
        <f>IF(ISBLANK('[1]Liste élèves'!B103),"",COUNTIF('Saisie résultats'!BG100,"1")+COUNTIF('Saisie résultats'!BI100,"1")+COUNTIF('Saisie résultats'!BJ100,"1"))</f>
      </c>
      <c r="L102" s="20">
        <f>IF(ISBLANK('[1]Liste élèves'!B103),"",COUNTIF('Saisie résultats'!AL100,"1"))</f>
      </c>
      <c r="M102" s="20">
        <f>IF(ISBLANK('[1]Liste élèves'!B103),"",COUNTIF('Saisie résultats'!AM100,"1")+COUNTIF('Saisie résultats'!AN100,"1")+COUNTIF('Saisie résultats'!AO100,"1")+COUNTIF('Saisie résultats'!BM100,"1"))</f>
      </c>
      <c r="N102" s="20">
        <f>IF(ISBLANK('[1]Liste élèves'!B103),"",COUNTIF('Saisie résultats'!AS100,"1")+COUNTIF('Saisie résultats'!AT100,"1")+COUNTIF('Saisie résultats'!AV100,"1")+COUNTIF('Saisie résultats'!AW100,"1"))</f>
      </c>
      <c r="O102" s="20"/>
      <c r="P102" s="20">
        <f>IF(ISBLANK('[1]Liste élèves'!B103),"",COUNTIF('Saisie résultats'!AA100,"1")+COUNTIF('Saisie résultats'!AB100,"1")+COUNTIF('Saisie résultats'!AC100,"1")+COUNTIF('Saisie résultats'!AD100,"1"))</f>
      </c>
      <c r="Q102" s="20">
        <f>IF(ISBLANK('[1]Liste élèves'!B103),"",COUNTIF('Saisie résultats'!AP100,"1")+COUNTIF('Saisie résultats'!AQ100,"1")+COUNTIF('Saisie résultats'!AR100,"1"))</f>
      </c>
      <c r="R102" s="20">
        <f>IF(ISBLANK('[1]Liste élèves'!B103),"",COUNTIF('Saisie résultats'!X100,"1")+COUNTIF('Saisie résultats'!Y100,"1")+COUNTIF('Saisie résultats'!Z100,"1"))</f>
      </c>
      <c r="S102" s="20"/>
      <c r="T102" s="20">
        <f>IF(ISBLANK('[1]Liste élèves'!B103),"",COUNTIF('Saisie résultats'!J100,"1")+COUNTIF('Saisie résultats'!K100,"1")+COUNTIF('Saisie résultats'!L100,"1"))</f>
      </c>
      <c r="U102" s="20">
        <f>IF(ISBLANK('[1]Liste élèves'!B103),"",COUNTIF('Saisie résultats'!AJ100,"1")+COUNTIF('Saisie résultats'!AK100,"1"))</f>
      </c>
      <c r="V102" s="20">
        <f>IF(ISBLANK('[1]Liste élèves'!B103),"",COUNTIF('Saisie résultats'!AE100,"1")+COUNTIF('Saisie résultats'!AF100,"1")+COUNTIF('Saisie résultats'!AG100,"1")+COUNTIF('Saisie résultats'!AH100,"1")+COUNTIF('Saisie résultats'!AI100,"1"))</f>
      </c>
      <c r="W102" s="20"/>
      <c r="X102" s="20">
        <f>IF(ISBLANK('[1]Liste élèves'!B103),"",COUNTIF('Saisie résultats'!BK100,"1")+COUNTIF('Saisie résultats'!BL100,"1"))</f>
      </c>
      <c r="Y102" s="20">
        <f>IF(ISBLANK('[1]Liste élèves'!B103),"",COUNTIF('Saisie résultats'!BN100,"1")+COUNTIF('Saisie résultats'!BO100,"1")+COUNTIF('Saisie résultats'!BP100,"1"))</f>
      </c>
      <c r="Z102" s="20">
        <f>IF(ISBLANK('[1]Liste élèves'!B103),"",COUNTIF('Saisie résultats'!BQ100,"1")+COUNTIF('Saisie résultats'!BR100,"1")+COUNTIF('Saisie résultats'!BS100,"1"))</f>
      </c>
      <c r="AA102" s="20">
        <f>IF(ISBLANK('[1]Liste élèves'!B103),"",COUNTIF('Saisie résultats'!BT100,"1"))</f>
      </c>
      <c r="AB102" s="20">
        <f>IF(ISBLANK('[1]Liste élèves'!B103),"",COUNTIF('Saisie résultats'!BU100,"1")+COUNTIF('Saisie résultats'!BV100,"1")+COUNTIF('Saisie résultats'!BW100,"1")+COUNTIF('Saisie résultats'!BX100,"1")+COUNTIF('Saisie résultats'!BY100,"1")+COUNTIF('Saisie résultats'!BZ100,"1"))</f>
      </c>
      <c r="AC102" s="20">
        <f>IF(ISBLANK('[1]Liste élèves'!B103),"",COUNTIF('Saisie résultats'!CA100,"1")+COUNTIF('Saisie résultats'!CB100,"1"))</f>
      </c>
      <c r="AD102" s="20">
        <f>IF(ISBLANK('[1]Liste élèves'!B103),"",COUNTIF('Saisie résultats'!CC100,"1")+COUNTIF('Saisie résultats'!CD100,"1")+COUNTIF('Saisie résultats'!CE100,"1"))</f>
      </c>
      <c r="AE102" s="20">
        <f>IF(ISBLANK('[1]Liste élèves'!B103),"",COUNTIF('Saisie résultats'!CP100,"1")+COUNTIF('Saisie résultats'!CQ100,"1")+COUNTIF('Saisie résultats'!CR100,"1"))</f>
      </c>
      <c r="AF102" s="20">
        <f>IF(ISBLANK('[1]Liste élèves'!B103),"",COUNTIF('Saisie résultats'!CF100,"1"))</f>
      </c>
      <c r="AG102" s="20">
        <f>IF(ISBLANK('[1]Liste élèves'!B103),"",COUNTIF('Saisie résultats'!CG100,"1"))</f>
      </c>
      <c r="AH102" s="20">
        <f>IF(ISBLANK('[1]Liste élèves'!B103),"",COUNTIF('Saisie résultats'!CI100,"1")+COUNTIF('Saisie résultats'!CJ100,"1"))</f>
      </c>
      <c r="AI102" s="20"/>
      <c r="AJ102" s="20">
        <f>IF(ISBLANK('[1]Liste élèves'!B103),"",COUNTIF('Saisie résultats'!CK100,"1"))</f>
      </c>
      <c r="AK102" s="20">
        <f>IF(ISBLANK('[1]Liste élèves'!B103),"",COUNTIF('Saisie résultats'!CH100,"1")+COUNTIF('Saisie résultats'!CL100,"1"))</f>
      </c>
      <c r="AL102" s="20">
        <f>IF(ISBLANK('[1]Liste élèves'!B103),"",COUNTIF('Saisie résultats'!CM100,"1")+COUNTIF('Saisie résultats'!CN100,"1")+COUNTIF('Saisie résultats'!CO100,"1"))</f>
      </c>
      <c r="AM102" s="20">
        <f>IF(ISBLANK('[1]Liste élèves'!B103),"",COUNTIF('Saisie résultats'!CS100,"1")+COUNTIF('Saisie résultats'!CT100,"1")+COUNTIF('Saisie résultats'!#REF!,"1"))</f>
      </c>
      <c r="IS102"/>
      <c r="IT102"/>
      <c r="IU102"/>
      <c r="IV102"/>
    </row>
    <row r="103" spans="2:256" s="12" customFormat="1" ht="12" customHeight="1">
      <c r="B103" s="18">
        <v>94</v>
      </c>
      <c r="C103" s="21">
        <f>IF(ISBLANK('[1]Liste élèves'!B104),"",('[1]Liste élèves'!B104))</f>
      </c>
      <c r="D103" s="22">
        <f>IF(ISBLANK('[1]Liste élèves'!B104),"",COUNTIF('Saisie résultats'!BC101,"1")+COUNTIF('Saisie résultats'!BD101,"1")+COUNTIF('Saisie résultats'!BE101,"1")+COUNTIF('Saisie résultats'!BF101,"1"))</f>
      </c>
      <c r="E103" s="22">
        <f>IF(ISBLANK('[1]Liste élèves'!B104),"",COUNTIF('Saisie résultats'!D101,"1")+COUNTIF('Saisie résultats'!E101,"1")+COUNTIF('Saisie résultats'!F101,"1")+COUNTIF('Saisie résultats'!G101,"1")+COUNTIF('Saisie résultats'!H101,"1")+COUNTIF('Saisie résultats'!I101,"1"))</f>
      </c>
      <c r="F103" s="22">
        <f>IF(ISBLANK('[1]Liste élèves'!B104),"",COUNTIF('Saisie résultats'!Q101,"1")+COUNTIF('Saisie résultats'!R101,"1")+COUNTIF('Saisie résultats'!S101,"1")+COUNTIF('Saisie résultats'!T101,"1")+COUNTIF('Saisie résultats'!U101,"1"))</f>
      </c>
      <c r="G103" s="22">
        <f>IF(ISBLANK('[1]Liste élèves'!B104),"",COUNTIF('Saisie résultats'!U101,"1")+COUNTIF('Saisie résultats'!V101,"1"))</f>
      </c>
      <c r="H103" s="22">
        <f>IF(ISBLANK('[1]Liste élèves'!B104),"",COUNTIF('Saisie résultats'!M101,"1")+COUNTIF('Saisie résultats'!N101,"1")+COUNTIF('Saisie résultats'!O101,"1")+COUNTIF('Saisie résultats'!P101,"1"))</f>
      </c>
      <c r="I103" s="22">
        <f>IF(ISBLANK('[1]Liste élèves'!B104),"",COUNTIF('Saisie résultats'!AU101,"1")+COUNTIF('Saisie résultats'!BH101,"1"))</f>
      </c>
      <c r="J103" s="22">
        <f>IF(ISBLANK('[1]Liste élèves'!B104),"",COUNTIF('Saisie résultats'!AX101,"1")+COUNTIF('Saisie résultats'!AY101,"1")+COUNTIF('Saisie résultats'!AZ101,"1")+COUNTIF('Saisie résultats'!BA101,"1")+COUNTIF('Saisie résultats'!BB101,"1"))</f>
      </c>
      <c r="K103" s="22">
        <f>IF(ISBLANK('[1]Liste élèves'!B104),"",COUNTIF('Saisie résultats'!BG101,"1")+COUNTIF('Saisie résultats'!BI101,"1")+COUNTIF('Saisie résultats'!BJ101,"1"))</f>
      </c>
      <c r="L103" s="22">
        <f>IF(ISBLANK('[1]Liste élèves'!B104),"",COUNTIF('Saisie résultats'!AL101,"1"))</f>
      </c>
      <c r="M103" s="22">
        <f>IF(ISBLANK('[1]Liste élèves'!B104),"",COUNTIF('Saisie résultats'!AM101,"1")+COUNTIF('Saisie résultats'!AN101,"1")+COUNTIF('Saisie résultats'!AO101,"1")+COUNTIF('Saisie résultats'!BM101,"1"))</f>
      </c>
      <c r="N103" s="22">
        <f>IF(ISBLANK('[1]Liste élèves'!B104),"",COUNTIF('Saisie résultats'!AS101,"1")+COUNTIF('Saisie résultats'!AT101,"1")+COUNTIF('Saisie résultats'!AV101,"1")+COUNTIF('Saisie résultats'!AW101,"1"))</f>
      </c>
      <c r="O103" s="22"/>
      <c r="P103" s="22">
        <f>IF(ISBLANK('[1]Liste élèves'!B104),"",COUNTIF('Saisie résultats'!AA101,"1")+COUNTIF('Saisie résultats'!AB101,"1")+COUNTIF('Saisie résultats'!AC101,"1")+COUNTIF('Saisie résultats'!AD101,"1"))</f>
      </c>
      <c r="Q103" s="22">
        <f>IF(ISBLANK('[1]Liste élèves'!B104),"",COUNTIF('Saisie résultats'!AP101,"1")+COUNTIF('Saisie résultats'!AQ101,"1")+COUNTIF('Saisie résultats'!AR101,"1"))</f>
      </c>
      <c r="R103" s="22">
        <f>IF(ISBLANK('[1]Liste élèves'!B104),"",COUNTIF('Saisie résultats'!X101,"1")+COUNTIF('Saisie résultats'!Y101,"1")+COUNTIF('Saisie résultats'!Z101,"1"))</f>
      </c>
      <c r="S103" s="22"/>
      <c r="T103" s="22">
        <f>IF(ISBLANK('[1]Liste élèves'!B104),"",COUNTIF('Saisie résultats'!J101,"1")+COUNTIF('Saisie résultats'!K101,"1")+COUNTIF('Saisie résultats'!L101,"1"))</f>
      </c>
      <c r="U103" s="22">
        <f>IF(ISBLANK('[1]Liste élèves'!B104),"",COUNTIF('Saisie résultats'!AJ101,"1")+COUNTIF('Saisie résultats'!AK101,"1"))</f>
      </c>
      <c r="V103" s="22">
        <f>IF(ISBLANK('[1]Liste élèves'!B104),"",COUNTIF('Saisie résultats'!AE101,"1")+COUNTIF('Saisie résultats'!AF101,"1")+COUNTIF('Saisie résultats'!AG101,"1")+COUNTIF('Saisie résultats'!AH101,"1")+COUNTIF('Saisie résultats'!AI101,"1"))</f>
      </c>
      <c r="W103" s="22"/>
      <c r="X103" s="22">
        <f>IF(ISBLANK('[1]Liste élèves'!B104),"",COUNTIF('Saisie résultats'!BK101,"1")+COUNTIF('Saisie résultats'!BL101,"1"))</f>
      </c>
      <c r="Y103" s="22">
        <f>IF(ISBLANK('[1]Liste élèves'!B104),"",COUNTIF('Saisie résultats'!BN101,"1")+COUNTIF('Saisie résultats'!BO101,"1")+COUNTIF('Saisie résultats'!BP101,"1"))</f>
      </c>
      <c r="Z103" s="22">
        <f>IF(ISBLANK('[1]Liste élèves'!B104),"",COUNTIF('Saisie résultats'!BQ101,"1")+COUNTIF('Saisie résultats'!BR101,"1")+COUNTIF('Saisie résultats'!BS101,"1"))</f>
      </c>
      <c r="AA103" s="22">
        <f>IF(ISBLANK('[1]Liste élèves'!B104),"",COUNTIF('Saisie résultats'!BT101,"1"))</f>
      </c>
      <c r="AB103" s="22">
        <f>IF(ISBLANK('[1]Liste élèves'!B104),"",COUNTIF('Saisie résultats'!BU101,"1")+COUNTIF('Saisie résultats'!BV101,"1")+COUNTIF('Saisie résultats'!BW101,"1")+COUNTIF('Saisie résultats'!BX101,"1")+COUNTIF('Saisie résultats'!BY101,"1")+COUNTIF('Saisie résultats'!BZ101,"1"))</f>
      </c>
      <c r="AC103" s="22">
        <f>IF(ISBLANK('[1]Liste élèves'!B104),"",COUNTIF('Saisie résultats'!CA101,"1")+COUNTIF('Saisie résultats'!CB101,"1"))</f>
      </c>
      <c r="AD103" s="22">
        <f>IF(ISBLANK('[1]Liste élèves'!B104),"",COUNTIF('Saisie résultats'!CC101,"1")+COUNTIF('Saisie résultats'!CD101,"1")+COUNTIF('Saisie résultats'!CE101,"1"))</f>
      </c>
      <c r="AE103" s="22">
        <f>IF(ISBLANK('[1]Liste élèves'!B104),"",COUNTIF('Saisie résultats'!CP101,"1")+COUNTIF('Saisie résultats'!CQ101,"1")+COUNTIF('Saisie résultats'!CR101,"1"))</f>
      </c>
      <c r="AF103" s="22">
        <f>IF(ISBLANK('[1]Liste élèves'!B104),"",COUNTIF('Saisie résultats'!CF101,"1"))</f>
      </c>
      <c r="AG103" s="22">
        <f>IF(ISBLANK('[1]Liste élèves'!B104),"",COUNTIF('Saisie résultats'!CG101,"1"))</f>
      </c>
      <c r="AH103" s="22">
        <f>IF(ISBLANK('[1]Liste élèves'!B104),"",COUNTIF('Saisie résultats'!CI101,"1")+COUNTIF('Saisie résultats'!CJ101,"1"))</f>
      </c>
      <c r="AI103" s="22"/>
      <c r="AJ103" s="22">
        <f>IF(ISBLANK('[1]Liste élèves'!B104),"",COUNTIF('Saisie résultats'!CK101,"1"))</f>
      </c>
      <c r="AK103" s="22">
        <f>IF(ISBLANK('[1]Liste élèves'!B104),"",COUNTIF('Saisie résultats'!CH101,"1")+COUNTIF('Saisie résultats'!CL101,"1"))</f>
      </c>
      <c r="AL103" s="22">
        <f>IF(ISBLANK('[1]Liste élèves'!B104),"",COUNTIF('Saisie résultats'!CM101,"1")+COUNTIF('Saisie résultats'!CN101,"1")+COUNTIF('Saisie résultats'!CO101,"1"))</f>
      </c>
      <c r="AM103" s="22">
        <f>IF(ISBLANK('[1]Liste élèves'!B104),"",COUNTIF('Saisie résultats'!CS101,"1")+COUNTIF('Saisie résultats'!CT101,"1")+COUNTIF('Saisie résultats'!#REF!,"1"))</f>
      </c>
      <c r="IS103"/>
      <c r="IT103"/>
      <c r="IU103"/>
      <c r="IV103"/>
    </row>
    <row r="104" spans="2:256" s="12" customFormat="1" ht="15" customHeight="1">
      <c r="B104" s="18">
        <v>95</v>
      </c>
      <c r="C104" s="19">
        <f>IF(ISBLANK('[1]Liste élèves'!B105),"",('[1]Liste élèves'!B105))</f>
      </c>
      <c r="D104" s="20">
        <f>IF(ISBLANK('[1]Liste élèves'!B105),"",COUNTIF('Saisie résultats'!BC102,"1")+COUNTIF('Saisie résultats'!BD102,"1")+COUNTIF('Saisie résultats'!BE102,"1")+COUNTIF('Saisie résultats'!BF102,"1"))</f>
      </c>
      <c r="E104" s="20">
        <f>IF(ISBLANK('[1]Liste élèves'!B105),"",COUNTIF('Saisie résultats'!D102,"1")+COUNTIF('Saisie résultats'!E102,"1")+COUNTIF('Saisie résultats'!F102,"1")+COUNTIF('Saisie résultats'!G102,"1")+COUNTIF('Saisie résultats'!H102,"1")+COUNTIF('Saisie résultats'!I102,"1"))</f>
      </c>
      <c r="F104" s="20">
        <f>IF(ISBLANK('[1]Liste élèves'!B105),"",COUNTIF('Saisie résultats'!Q102,"1")+COUNTIF('Saisie résultats'!R102,"1")+COUNTIF('Saisie résultats'!S102,"1")+COUNTIF('Saisie résultats'!T102,"1")+COUNTIF('Saisie résultats'!U102,"1"))</f>
      </c>
      <c r="G104" s="20">
        <f>IF(ISBLANK('[1]Liste élèves'!B105),"",COUNTIF('Saisie résultats'!U102,"1")+COUNTIF('Saisie résultats'!V102,"1"))</f>
      </c>
      <c r="H104" s="20">
        <f>IF(ISBLANK('[1]Liste élèves'!B105),"",COUNTIF('Saisie résultats'!M102,"1")+COUNTIF('Saisie résultats'!N102,"1")+COUNTIF('Saisie résultats'!O102,"1")+COUNTIF('Saisie résultats'!P102,"1"))</f>
      </c>
      <c r="I104" s="20">
        <f>IF(ISBLANK('[1]Liste élèves'!B105),"",COUNTIF('Saisie résultats'!AU102,"1")+COUNTIF('Saisie résultats'!BH102,"1"))</f>
      </c>
      <c r="J104" s="20">
        <f>IF(ISBLANK('[1]Liste élèves'!B105),"",COUNTIF('Saisie résultats'!AX102,"1")+COUNTIF('Saisie résultats'!AY102,"1")+COUNTIF('Saisie résultats'!AZ102,"1")+COUNTIF('Saisie résultats'!BA102,"1")+COUNTIF('Saisie résultats'!BB102,"1"))</f>
      </c>
      <c r="K104" s="20">
        <f>IF(ISBLANK('[1]Liste élèves'!B105),"",COUNTIF('Saisie résultats'!BG102,"1")+COUNTIF('Saisie résultats'!BI102,"1")+COUNTIF('Saisie résultats'!BJ102,"1"))</f>
      </c>
      <c r="L104" s="20">
        <f>IF(ISBLANK('[1]Liste élèves'!B105),"",COUNTIF('Saisie résultats'!AL102,"1"))</f>
      </c>
      <c r="M104" s="20">
        <f>IF(ISBLANK('[1]Liste élèves'!B105),"",COUNTIF('Saisie résultats'!AM102,"1")+COUNTIF('Saisie résultats'!AN102,"1")+COUNTIF('Saisie résultats'!AO102,"1")+COUNTIF('Saisie résultats'!BM102,"1"))</f>
      </c>
      <c r="N104" s="20">
        <f>IF(ISBLANK('[1]Liste élèves'!B105),"",COUNTIF('Saisie résultats'!AS102,"1")+COUNTIF('Saisie résultats'!AT102,"1")+COUNTIF('Saisie résultats'!AV102,"1")+COUNTIF('Saisie résultats'!AW102,"1"))</f>
      </c>
      <c r="O104" s="20"/>
      <c r="P104" s="20">
        <f>IF(ISBLANK('[1]Liste élèves'!B105),"",COUNTIF('Saisie résultats'!AA102,"1")+COUNTIF('Saisie résultats'!AB102,"1")+COUNTIF('Saisie résultats'!AC102,"1")+COUNTIF('Saisie résultats'!AD102,"1"))</f>
      </c>
      <c r="Q104" s="20">
        <f>IF(ISBLANK('[1]Liste élèves'!B105),"",COUNTIF('Saisie résultats'!AP102,"1")+COUNTIF('Saisie résultats'!AQ102,"1")+COUNTIF('Saisie résultats'!AR102,"1"))</f>
      </c>
      <c r="R104" s="20">
        <f>IF(ISBLANK('[1]Liste élèves'!B105),"",COUNTIF('Saisie résultats'!X102,"1")+COUNTIF('Saisie résultats'!Y102,"1")+COUNTIF('Saisie résultats'!Z102,"1"))</f>
      </c>
      <c r="S104" s="20"/>
      <c r="T104" s="20">
        <f>IF(ISBLANK('[1]Liste élèves'!B105),"",COUNTIF('Saisie résultats'!J102,"1")+COUNTIF('Saisie résultats'!K102,"1")+COUNTIF('Saisie résultats'!L102,"1"))</f>
      </c>
      <c r="U104" s="20">
        <f>IF(ISBLANK('[1]Liste élèves'!B105),"",COUNTIF('Saisie résultats'!AJ102,"1")+COUNTIF('Saisie résultats'!AK102,"1"))</f>
      </c>
      <c r="V104" s="20">
        <f>IF(ISBLANK('[1]Liste élèves'!B105),"",COUNTIF('Saisie résultats'!AE102,"1")+COUNTIF('Saisie résultats'!AF102,"1")+COUNTIF('Saisie résultats'!AG102,"1")+COUNTIF('Saisie résultats'!AH102,"1")+COUNTIF('Saisie résultats'!AI102,"1"))</f>
      </c>
      <c r="W104" s="20"/>
      <c r="X104" s="20">
        <f>IF(ISBLANK('[1]Liste élèves'!B105),"",COUNTIF('Saisie résultats'!BK102,"1")+COUNTIF('Saisie résultats'!BL102,"1"))</f>
      </c>
      <c r="Y104" s="20">
        <f>IF(ISBLANK('[1]Liste élèves'!B105),"",COUNTIF('Saisie résultats'!BN102,"1")+COUNTIF('Saisie résultats'!BO102,"1")+COUNTIF('Saisie résultats'!BP102,"1"))</f>
      </c>
      <c r="Z104" s="20">
        <f>IF(ISBLANK('[1]Liste élèves'!B105),"",COUNTIF('Saisie résultats'!BQ102,"1")+COUNTIF('Saisie résultats'!BR102,"1")+COUNTIF('Saisie résultats'!BS102,"1"))</f>
      </c>
      <c r="AA104" s="20">
        <f>IF(ISBLANK('[1]Liste élèves'!B105),"",COUNTIF('Saisie résultats'!BT102,"1"))</f>
      </c>
      <c r="AB104" s="20">
        <f>IF(ISBLANK('[1]Liste élèves'!B105),"",COUNTIF('Saisie résultats'!BU102,"1")+COUNTIF('Saisie résultats'!BV102,"1")+COUNTIF('Saisie résultats'!BW102,"1")+COUNTIF('Saisie résultats'!BX102,"1")+COUNTIF('Saisie résultats'!BY102,"1")+COUNTIF('Saisie résultats'!BZ102,"1"))</f>
      </c>
      <c r="AC104" s="20">
        <f>IF(ISBLANK('[1]Liste élèves'!B105),"",COUNTIF('Saisie résultats'!CA102,"1")+COUNTIF('Saisie résultats'!CB102,"1"))</f>
      </c>
      <c r="AD104" s="20">
        <f>IF(ISBLANK('[1]Liste élèves'!B105),"",COUNTIF('Saisie résultats'!CC102,"1")+COUNTIF('Saisie résultats'!CD102,"1")+COUNTIF('Saisie résultats'!CE102,"1"))</f>
      </c>
      <c r="AE104" s="20">
        <f>IF(ISBLANK('[1]Liste élèves'!B105),"",COUNTIF('Saisie résultats'!CP102,"1")+COUNTIF('Saisie résultats'!CQ102,"1")+COUNTIF('Saisie résultats'!CR102,"1"))</f>
      </c>
      <c r="AF104" s="20">
        <f>IF(ISBLANK('[1]Liste élèves'!B105),"",COUNTIF('Saisie résultats'!CF102,"1"))</f>
      </c>
      <c r="AG104" s="20">
        <f>IF(ISBLANK('[1]Liste élèves'!B105),"",COUNTIF('Saisie résultats'!CG102,"1"))</f>
      </c>
      <c r="AH104" s="20">
        <f>IF(ISBLANK('[1]Liste élèves'!B105),"",COUNTIF('Saisie résultats'!CI102,"1")+COUNTIF('Saisie résultats'!CJ102,"1"))</f>
      </c>
      <c r="AI104" s="20"/>
      <c r="AJ104" s="20">
        <f>IF(ISBLANK('[1]Liste élèves'!B105),"",COUNTIF('Saisie résultats'!CK102,"1"))</f>
      </c>
      <c r="AK104" s="20">
        <f>IF(ISBLANK('[1]Liste élèves'!B105),"",COUNTIF('Saisie résultats'!CH102,"1")+COUNTIF('Saisie résultats'!CL102,"1"))</f>
      </c>
      <c r="AL104" s="20">
        <f>IF(ISBLANK('[1]Liste élèves'!B105),"",COUNTIF('Saisie résultats'!CM102,"1")+COUNTIF('Saisie résultats'!CN102,"1")+COUNTIF('Saisie résultats'!CO102,"1"))</f>
      </c>
      <c r="AM104" s="20">
        <f>IF(ISBLANK('[1]Liste élèves'!B105),"",COUNTIF('Saisie résultats'!CS102,"1")+COUNTIF('Saisie résultats'!CT102,"1")+COUNTIF('Saisie résultats'!#REF!,"1"))</f>
      </c>
      <c r="IS104"/>
      <c r="IT104"/>
      <c r="IU104"/>
      <c r="IV104"/>
    </row>
    <row r="105" spans="2:256" s="12" customFormat="1" ht="12" customHeight="1">
      <c r="B105" s="18">
        <v>96</v>
      </c>
      <c r="C105" s="21">
        <f>IF(ISBLANK('[1]Liste élèves'!B106),"",('[1]Liste élèves'!B106))</f>
      </c>
      <c r="D105" s="22">
        <f>IF(ISBLANK('[1]Liste élèves'!B106),"",COUNTIF('Saisie résultats'!BC103,"1")+COUNTIF('Saisie résultats'!BD103,"1")+COUNTIF('Saisie résultats'!BE103,"1")+COUNTIF('Saisie résultats'!BF103,"1"))</f>
      </c>
      <c r="E105" s="22">
        <f>IF(ISBLANK('[1]Liste élèves'!B106),"",COUNTIF('Saisie résultats'!D103,"1")+COUNTIF('Saisie résultats'!E103,"1")+COUNTIF('Saisie résultats'!F103,"1")+COUNTIF('Saisie résultats'!G103,"1")+COUNTIF('Saisie résultats'!H103,"1")+COUNTIF('Saisie résultats'!I103,"1"))</f>
      </c>
      <c r="F105" s="22">
        <f>IF(ISBLANK('[1]Liste élèves'!B106),"",COUNTIF('Saisie résultats'!Q103,"1")+COUNTIF('Saisie résultats'!R103,"1")+COUNTIF('Saisie résultats'!S103,"1")+COUNTIF('Saisie résultats'!T103,"1")+COUNTIF('Saisie résultats'!U103,"1"))</f>
      </c>
      <c r="G105" s="22">
        <f>IF(ISBLANK('[1]Liste élèves'!B106),"",COUNTIF('Saisie résultats'!U103,"1")+COUNTIF('Saisie résultats'!V103,"1"))</f>
      </c>
      <c r="H105" s="22">
        <f>IF(ISBLANK('[1]Liste élèves'!B106),"",COUNTIF('Saisie résultats'!M103,"1")+COUNTIF('Saisie résultats'!N103,"1")+COUNTIF('Saisie résultats'!O103,"1")+COUNTIF('Saisie résultats'!P103,"1"))</f>
      </c>
      <c r="I105" s="22">
        <f>IF(ISBLANK('[1]Liste élèves'!B106),"",COUNTIF('Saisie résultats'!AU103,"1")+COUNTIF('Saisie résultats'!BH103,"1"))</f>
      </c>
      <c r="J105" s="22">
        <f>IF(ISBLANK('[1]Liste élèves'!B106),"",COUNTIF('Saisie résultats'!AX103,"1")+COUNTIF('Saisie résultats'!AY103,"1")+COUNTIF('Saisie résultats'!AZ103,"1")+COUNTIF('Saisie résultats'!BA103,"1")+COUNTIF('Saisie résultats'!BB103,"1"))</f>
      </c>
      <c r="K105" s="22">
        <f>IF(ISBLANK('[1]Liste élèves'!B106),"",COUNTIF('Saisie résultats'!BG103,"1")+COUNTIF('Saisie résultats'!BI103,"1")+COUNTIF('Saisie résultats'!BJ103,"1"))</f>
      </c>
      <c r="L105" s="22">
        <f>IF(ISBLANK('[1]Liste élèves'!B106),"",COUNTIF('Saisie résultats'!AL103,"1"))</f>
      </c>
      <c r="M105" s="22">
        <f>IF(ISBLANK('[1]Liste élèves'!B106),"",COUNTIF('Saisie résultats'!AM103,"1")+COUNTIF('Saisie résultats'!AN103,"1")+COUNTIF('Saisie résultats'!AO103,"1")+COUNTIF('Saisie résultats'!BM103,"1"))</f>
      </c>
      <c r="N105" s="22">
        <f>IF(ISBLANK('[1]Liste élèves'!B106),"",COUNTIF('Saisie résultats'!AS103,"1")+COUNTIF('Saisie résultats'!AT103,"1")+COUNTIF('Saisie résultats'!AV103,"1")+COUNTIF('Saisie résultats'!AW103,"1"))</f>
      </c>
      <c r="O105" s="22"/>
      <c r="P105" s="22">
        <f>IF(ISBLANK('[1]Liste élèves'!B106),"",COUNTIF('Saisie résultats'!AA103,"1")+COUNTIF('Saisie résultats'!AB103,"1")+COUNTIF('Saisie résultats'!AC103,"1")+COUNTIF('Saisie résultats'!AD103,"1"))</f>
      </c>
      <c r="Q105" s="22">
        <f>IF(ISBLANK('[1]Liste élèves'!B106),"",COUNTIF('Saisie résultats'!AP103,"1")+COUNTIF('Saisie résultats'!AQ103,"1")+COUNTIF('Saisie résultats'!AR103,"1"))</f>
      </c>
      <c r="R105" s="22">
        <f>IF(ISBLANK('[1]Liste élèves'!B106),"",COUNTIF('Saisie résultats'!X103,"1")+COUNTIF('Saisie résultats'!Y103,"1")+COUNTIF('Saisie résultats'!Z103,"1"))</f>
      </c>
      <c r="S105" s="22"/>
      <c r="T105" s="22">
        <f>IF(ISBLANK('[1]Liste élèves'!B106),"",COUNTIF('Saisie résultats'!J103,"1")+COUNTIF('Saisie résultats'!K103,"1")+COUNTIF('Saisie résultats'!L103,"1"))</f>
      </c>
      <c r="U105" s="22">
        <f>IF(ISBLANK('[1]Liste élèves'!B106),"",COUNTIF('Saisie résultats'!AJ103,"1")+COUNTIF('Saisie résultats'!AK103,"1"))</f>
      </c>
      <c r="V105" s="22">
        <f>IF(ISBLANK('[1]Liste élèves'!B106),"",COUNTIF('Saisie résultats'!AE103,"1")+COUNTIF('Saisie résultats'!AF103,"1")+COUNTIF('Saisie résultats'!AG103,"1")+COUNTIF('Saisie résultats'!AH103,"1")+COUNTIF('Saisie résultats'!AI103,"1"))</f>
      </c>
      <c r="W105" s="22"/>
      <c r="X105" s="22">
        <f>IF(ISBLANK('[1]Liste élèves'!B106),"",COUNTIF('Saisie résultats'!BK103,"1")+COUNTIF('Saisie résultats'!BL103,"1"))</f>
      </c>
      <c r="Y105" s="22">
        <f>IF(ISBLANK('[1]Liste élèves'!B106),"",COUNTIF('Saisie résultats'!BN103,"1")+COUNTIF('Saisie résultats'!BO103,"1")+COUNTIF('Saisie résultats'!BP103,"1"))</f>
      </c>
      <c r="Z105" s="22">
        <f>IF(ISBLANK('[1]Liste élèves'!B106),"",COUNTIF('Saisie résultats'!BQ103,"1")+COUNTIF('Saisie résultats'!BR103,"1")+COUNTIF('Saisie résultats'!BS103,"1"))</f>
      </c>
      <c r="AA105" s="22">
        <f>IF(ISBLANK('[1]Liste élèves'!B106),"",COUNTIF('Saisie résultats'!BT103,"1"))</f>
      </c>
      <c r="AB105" s="22">
        <f>IF(ISBLANK('[1]Liste élèves'!B106),"",COUNTIF('Saisie résultats'!BU103,"1")+COUNTIF('Saisie résultats'!BV103,"1")+COUNTIF('Saisie résultats'!BW103,"1")+COUNTIF('Saisie résultats'!BX103,"1")+COUNTIF('Saisie résultats'!BY103,"1")+COUNTIF('Saisie résultats'!BZ103,"1"))</f>
      </c>
      <c r="AC105" s="22">
        <f>IF(ISBLANK('[1]Liste élèves'!B106),"",COUNTIF('Saisie résultats'!CA103,"1")+COUNTIF('Saisie résultats'!CB103,"1"))</f>
      </c>
      <c r="AD105" s="22">
        <f>IF(ISBLANK('[1]Liste élèves'!B106),"",COUNTIF('Saisie résultats'!CC103,"1")+COUNTIF('Saisie résultats'!CD103,"1")+COUNTIF('Saisie résultats'!CE103,"1"))</f>
      </c>
      <c r="AE105" s="22">
        <f>IF(ISBLANK('[1]Liste élèves'!B106),"",COUNTIF('Saisie résultats'!CP103,"1")+COUNTIF('Saisie résultats'!CQ103,"1")+COUNTIF('Saisie résultats'!CR103,"1"))</f>
      </c>
      <c r="AF105" s="22">
        <f>IF(ISBLANK('[1]Liste élèves'!B106),"",COUNTIF('Saisie résultats'!CF103,"1"))</f>
      </c>
      <c r="AG105" s="22">
        <f>IF(ISBLANK('[1]Liste élèves'!B106),"",COUNTIF('Saisie résultats'!CG103,"1"))</f>
      </c>
      <c r="AH105" s="22">
        <f>IF(ISBLANK('[1]Liste élèves'!B106),"",COUNTIF('Saisie résultats'!CI103,"1")+COUNTIF('Saisie résultats'!CJ103,"1"))</f>
      </c>
      <c r="AI105" s="22"/>
      <c r="AJ105" s="22">
        <f>IF(ISBLANK('[1]Liste élèves'!B106),"",COUNTIF('Saisie résultats'!CK103,"1"))</f>
      </c>
      <c r="AK105" s="22">
        <f>IF(ISBLANK('[1]Liste élèves'!B106),"",COUNTIF('Saisie résultats'!CH103,"1")+COUNTIF('Saisie résultats'!CL103,"1"))</f>
      </c>
      <c r="AL105" s="22">
        <f>IF(ISBLANK('[1]Liste élèves'!B106),"",COUNTIF('Saisie résultats'!CM103,"1")+COUNTIF('Saisie résultats'!CN103,"1")+COUNTIF('Saisie résultats'!CO103,"1"))</f>
      </c>
      <c r="AM105" s="22">
        <f>IF(ISBLANK('[1]Liste élèves'!B106),"",COUNTIF('Saisie résultats'!CS103,"1")+COUNTIF('Saisie résultats'!CT103,"1")+COUNTIF('Saisie résultats'!#REF!,"1"))</f>
      </c>
      <c r="IS105"/>
      <c r="IT105"/>
      <c r="IU105"/>
      <c r="IV105"/>
    </row>
    <row r="106" spans="2:256" s="12" customFormat="1" ht="12" customHeight="1">
      <c r="B106" s="18">
        <v>97</v>
      </c>
      <c r="C106" s="19">
        <f>IF(ISBLANK('[1]Liste élèves'!B107),"",('[1]Liste élèves'!B107))</f>
      </c>
      <c r="D106" s="20">
        <f>IF(ISBLANK('[1]Liste élèves'!B107),"",COUNTIF('Saisie résultats'!BC104,"1")+COUNTIF('Saisie résultats'!BD104,"1")+COUNTIF('Saisie résultats'!BE104,"1")+COUNTIF('Saisie résultats'!BF104,"1"))</f>
      </c>
      <c r="E106" s="20">
        <f>IF(ISBLANK('[1]Liste élèves'!B107),"",COUNTIF('Saisie résultats'!D104,"1")+COUNTIF('Saisie résultats'!E104,"1")+COUNTIF('Saisie résultats'!F104,"1")+COUNTIF('Saisie résultats'!G104,"1")+COUNTIF('Saisie résultats'!H104,"1")+COUNTIF('Saisie résultats'!I104,"1"))</f>
      </c>
      <c r="F106" s="20">
        <f>IF(ISBLANK('[1]Liste élèves'!B107),"",COUNTIF('Saisie résultats'!Q104,"1")+COUNTIF('Saisie résultats'!R104,"1")+COUNTIF('Saisie résultats'!S104,"1")+COUNTIF('Saisie résultats'!T104,"1")+COUNTIF('Saisie résultats'!U104,"1"))</f>
      </c>
      <c r="G106" s="20">
        <f>IF(ISBLANK('[1]Liste élèves'!B107),"",COUNTIF('Saisie résultats'!U104,"1")+COUNTIF('Saisie résultats'!V104,"1"))</f>
      </c>
      <c r="H106" s="20">
        <f>IF(ISBLANK('[1]Liste élèves'!B107),"",COUNTIF('Saisie résultats'!M104,"1")+COUNTIF('Saisie résultats'!N104,"1")+COUNTIF('Saisie résultats'!O104,"1")+COUNTIF('Saisie résultats'!P104,"1"))</f>
      </c>
      <c r="I106" s="20">
        <f>IF(ISBLANK('[1]Liste élèves'!B107),"",COUNTIF('Saisie résultats'!AU104,"1")+COUNTIF('Saisie résultats'!BH104,"1"))</f>
      </c>
      <c r="J106" s="20">
        <f>IF(ISBLANK('[1]Liste élèves'!B107),"",COUNTIF('Saisie résultats'!AX104,"1")+COUNTIF('Saisie résultats'!AY104,"1")+COUNTIF('Saisie résultats'!AZ104,"1")+COUNTIF('Saisie résultats'!BA104,"1")+COUNTIF('Saisie résultats'!BB104,"1"))</f>
      </c>
      <c r="K106" s="20">
        <f>IF(ISBLANK('[1]Liste élèves'!B107),"",COUNTIF('Saisie résultats'!BG104,"1")+COUNTIF('Saisie résultats'!BI104,"1")+COUNTIF('Saisie résultats'!BJ104,"1"))</f>
      </c>
      <c r="L106" s="20">
        <f>IF(ISBLANK('[1]Liste élèves'!B107),"",COUNTIF('Saisie résultats'!AL104,"1"))</f>
      </c>
      <c r="M106" s="20">
        <f>IF(ISBLANK('[1]Liste élèves'!B107),"",COUNTIF('Saisie résultats'!AM104,"1")+COUNTIF('Saisie résultats'!AN104,"1")+COUNTIF('Saisie résultats'!AO104,"1")+COUNTIF('Saisie résultats'!BM104,"1"))</f>
      </c>
      <c r="N106" s="20">
        <f>IF(ISBLANK('[1]Liste élèves'!B107),"",COUNTIF('Saisie résultats'!AS104,"1")+COUNTIF('Saisie résultats'!AT104,"1")+COUNTIF('Saisie résultats'!AV104,"1")+COUNTIF('Saisie résultats'!AW104,"1"))</f>
      </c>
      <c r="O106" s="20"/>
      <c r="P106" s="20">
        <f>IF(ISBLANK('[1]Liste élèves'!B107),"",COUNTIF('Saisie résultats'!AA104,"1")+COUNTIF('Saisie résultats'!AB104,"1")+COUNTIF('Saisie résultats'!AC104,"1")+COUNTIF('Saisie résultats'!AD104,"1"))</f>
      </c>
      <c r="Q106" s="20">
        <f>IF(ISBLANK('[1]Liste élèves'!B107),"",COUNTIF('Saisie résultats'!AP104,"1")+COUNTIF('Saisie résultats'!AQ104,"1")+COUNTIF('Saisie résultats'!AR104,"1"))</f>
      </c>
      <c r="R106" s="20">
        <f>IF(ISBLANK('[1]Liste élèves'!B107),"",COUNTIF('Saisie résultats'!X104,"1")+COUNTIF('Saisie résultats'!Y104,"1")+COUNTIF('Saisie résultats'!Z104,"1"))</f>
      </c>
      <c r="S106" s="20"/>
      <c r="T106" s="20">
        <f>IF(ISBLANK('[1]Liste élèves'!B107),"",COUNTIF('Saisie résultats'!J104,"1")+COUNTIF('Saisie résultats'!K104,"1")+COUNTIF('Saisie résultats'!L104,"1"))</f>
      </c>
      <c r="U106" s="20">
        <f>IF(ISBLANK('[1]Liste élèves'!B107),"",COUNTIF('Saisie résultats'!AJ104,"1")+COUNTIF('Saisie résultats'!AK104,"1"))</f>
      </c>
      <c r="V106" s="20">
        <f>IF(ISBLANK('[1]Liste élèves'!B107),"",COUNTIF('Saisie résultats'!AE104,"1")+COUNTIF('Saisie résultats'!AF104,"1")+COUNTIF('Saisie résultats'!AG104,"1")+COUNTIF('Saisie résultats'!AH104,"1")+COUNTIF('Saisie résultats'!AI104,"1"))</f>
      </c>
      <c r="W106" s="20"/>
      <c r="X106" s="20">
        <f>IF(ISBLANK('[1]Liste élèves'!B107),"",COUNTIF('Saisie résultats'!BK104,"1")+COUNTIF('Saisie résultats'!BL104,"1"))</f>
      </c>
      <c r="Y106" s="20">
        <f>IF(ISBLANK('[1]Liste élèves'!B107),"",COUNTIF('Saisie résultats'!BN104,"1")+COUNTIF('Saisie résultats'!BO104,"1")+COUNTIF('Saisie résultats'!BP104,"1"))</f>
      </c>
      <c r="Z106" s="20">
        <f>IF(ISBLANK('[1]Liste élèves'!B107),"",COUNTIF('Saisie résultats'!BQ104,"1")+COUNTIF('Saisie résultats'!BR104,"1")+COUNTIF('Saisie résultats'!BS104,"1"))</f>
      </c>
      <c r="AA106" s="20">
        <f>IF(ISBLANK('[1]Liste élèves'!B107),"",COUNTIF('Saisie résultats'!BT104,"1"))</f>
      </c>
      <c r="AB106" s="20">
        <f>IF(ISBLANK('[1]Liste élèves'!B107),"",COUNTIF('Saisie résultats'!BU104,"1")+COUNTIF('Saisie résultats'!BV104,"1")+COUNTIF('Saisie résultats'!BW104,"1")+COUNTIF('Saisie résultats'!BX104,"1")+COUNTIF('Saisie résultats'!BY104,"1")+COUNTIF('Saisie résultats'!BZ104,"1"))</f>
      </c>
      <c r="AC106" s="20">
        <f>IF(ISBLANK('[1]Liste élèves'!B107),"",COUNTIF('Saisie résultats'!CA104,"1")+COUNTIF('Saisie résultats'!CB104,"1"))</f>
      </c>
      <c r="AD106" s="20">
        <f>IF(ISBLANK('[1]Liste élèves'!B107),"",COUNTIF('Saisie résultats'!CC104,"1")+COUNTIF('Saisie résultats'!CD104,"1")+COUNTIF('Saisie résultats'!CE104,"1"))</f>
      </c>
      <c r="AE106" s="20">
        <f>IF(ISBLANK('[1]Liste élèves'!B107),"",COUNTIF('Saisie résultats'!CP104,"1")+COUNTIF('Saisie résultats'!CQ104,"1")+COUNTIF('Saisie résultats'!CR104,"1"))</f>
      </c>
      <c r="AF106" s="20">
        <f>IF(ISBLANK('[1]Liste élèves'!B107),"",COUNTIF('Saisie résultats'!CF104,"1"))</f>
      </c>
      <c r="AG106" s="20">
        <f>IF(ISBLANK('[1]Liste élèves'!B107),"",COUNTIF('Saisie résultats'!CG104,"1"))</f>
      </c>
      <c r="AH106" s="20">
        <f>IF(ISBLANK('[1]Liste élèves'!B107),"",COUNTIF('Saisie résultats'!CI104,"1")+COUNTIF('Saisie résultats'!CJ104,"1"))</f>
      </c>
      <c r="AI106" s="20"/>
      <c r="AJ106" s="20">
        <f>IF(ISBLANK('[1]Liste élèves'!B107),"",COUNTIF('Saisie résultats'!CK104,"1"))</f>
      </c>
      <c r="AK106" s="20">
        <f>IF(ISBLANK('[1]Liste élèves'!B107),"",COUNTIF('Saisie résultats'!CH104,"1")+COUNTIF('Saisie résultats'!CL104,"1"))</f>
      </c>
      <c r="AL106" s="20">
        <f>IF(ISBLANK('[1]Liste élèves'!B107),"",COUNTIF('Saisie résultats'!CM104,"1")+COUNTIF('Saisie résultats'!CN104,"1")+COUNTIF('Saisie résultats'!CO104,"1"))</f>
      </c>
      <c r="AM106" s="20">
        <f>IF(ISBLANK('[1]Liste élèves'!B107),"",COUNTIF('Saisie résultats'!CS104,"1")+COUNTIF('Saisie résultats'!CT104,"1")+COUNTIF('Saisie résultats'!#REF!,"1"))</f>
      </c>
      <c r="IS106"/>
      <c r="IT106"/>
      <c r="IU106"/>
      <c r="IV106"/>
    </row>
    <row r="107" spans="2:256" s="12" customFormat="1" ht="12" customHeight="1">
      <c r="B107" s="18">
        <v>98</v>
      </c>
      <c r="C107" s="21">
        <f>IF(ISBLANK('[1]Liste élèves'!B108),"",('[1]Liste élèves'!B108))</f>
      </c>
      <c r="D107" s="22">
        <f>IF(ISBLANK('[1]Liste élèves'!B108),"",COUNTIF('Saisie résultats'!BC105,"1")+COUNTIF('Saisie résultats'!BD105,"1")+COUNTIF('Saisie résultats'!BE105,"1")+COUNTIF('Saisie résultats'!BF105,"1"))</f>
      </c>
      <c r="E107" s="22">
        <f>IF(ISBLANK('[1]Liste élèves'!B108),"",COUNTIF('Saisie résultats'!D105,"1")+COUNTIF('Saisie résultats'!E105,"1")+COUNTIF('Saisie résultats'!F105,"1")+COUNTIF('Saisie résultats'!G105,"1")+COUNTIF('Saisie résultats'!H105,"1")+COUNTIF('Saisie résultats'!I105,"1"))</f>
      </c>
      <c r="F107" s="22">
        <f>IF(ISBLANK('[1]Liste élèves'!B108),"",COUNTIF('Saisie résultats'!Q105,"1")+COUNTIF('Saisie résultats'!R105,"1")+COUNTIF('Saisie résultats'!S105,"1")+COUNTIF('Saisie résultats'!T105,"1")+COUNTIF('Saisie résultats'!U105,"1"))</f>
      </c>
      <c r="G107" s="22">
        <f>IF(ISBLANK('[1]Liste élèves'!B108),"",COUNTIF('Saisie résultats'!U105,"1")+COUNTIF('Saisie résultats'!V105,"1"))</f>
      </c>
      <c r="H107" s="22">
        <f>IF(ISBLANK('[1]Liste élèves'!B108),"",COUNTIF('Saisie résultats'!M105,"1")+COUNTIF('Saisie résultats'!N105,"1")+COUNTIF('Saisie résultats'!O105,"1")+COUNTIF('Saisie résultats'!P105,"1"))</f>
      </c>
      <c r="I107" s="22">
        <f>IF(ISBLANK('[1]Liste élèves'!B108),"",COUNTIF('Saisie résultats'!AU105,"1")+COUNTIF('Saisie résultats'!BH105,"1"))</f>
      </c>
      <c r="J107" s="22">
        <f>IF(ISBLANK('[1]Liste élèves'!B108),"",COUNTIF('Saisie résultats'!AX105,"1")+COUNTIF('Saisie résultats'!AY105,"1")+COUNTIF('Saisie résultats'!AZ105,"1")+COUNTIF('Saisie résultats'!BA105,"1")+COUNTIF('Saisie résultats'!BB105,"1"))</f>
      </c>
      <c r="K107" s="22">
        <f>IF(ISBLANK('[1]Liste élèves'!B108),"",COUNTIF('Saisie résultats'!BG105,"1")+COUNTIF('Saisie résultats'!BI105,"1")+COUNTIF('Saisie résultats'!BJ105,"1"))</f>
      </c>
      <c r="L107" s="22">
        <f>IF(ISBLANK('[1]Liste élèves'!B108),"",COUNTIF('Saisie résultats'!AL105,"1"))</f>
      </c>
      <c r="M107" s="22">
        <f>IF(ISBLANK('[1]Liste élèves'!B108),"",COUNTIF('Saisie résultats'!AM105,"1")+COUNTIF('Saisie résultats'!AN105,"1")+COUNTIF('Saisie résultats'!AO105,"1")+COUNTIF('Saisie résultats'!BM105,"1"))</f>
      </c>
      <c r="N107" s="22">
        <f>IF(ISBLANK('[1]Liste élèves'!B108),"",COUNTIF('Saisie résultats'!AS105,"1")+COUNTIF('Saisie résultats'!AT105,"1")+COUNTIF('Saisie résultats'!AV105,"1")+COUNTIF('Saisie résultats'!AW105,"1"))</f>
      </c>
      <c r="O107" s="22"/>
      <c r="P107" s="22">
        <f>IF(ISBLANK('[1]Liste élèves'!B108),"",COUNTIF('Saisie résultats'!AA105,"1")+COUNTIF('Saisie résultats'!AB105,"1")+COUNTIF('Saisie résultats'!AC105,"1")+COUNTIF('Saisie résultats'!AD105,"1"))</f>
      </c>
      <c r="Q107" s="22">
        <f>IF(ISBLANK('[1]Liste élèves'!B108),"",COUNTIF('Saisie résultats'!AP105,"1")+COUNTIF('Saisie résultats'!AQ105,"1")+COUNTIF('Saisie résultats'!AR105,"1"))</f>
      </c>
      <c r="R107" s="22">
        <f>IF(ISBLANK('[1]Liste élèves'!B108),"",COUNTIF('Saisie résultats'!X105,"1")+COUNTIF('Saisie résultats'!Y105,"1")+COUNTIF('Saisie résultats'!Z105,"1"))</f>
      </c>
      <c r="S107" s="22"/>
      <c r="T107" s="22">
        <f>IF(ISBLANK('[1]Liste élèves'!B108),"",COUNTIF('Saisie résultats'!J105,"1")+COUNTIF('Saisie résultats'!K105,"1")+COUNTIF('Saisie résultats'!L105,"1"))</f>
      </c>
      <c r="U107" s="22">
        <f>IF(ISBLANK('[1]Liste élèves'!B108),"",COUNTIF('Saisie résultats'!AJ105,"1")+COUNTIF('Saisie résultats'!AK105,"1"))</f>
      </c>
      <c r="V107" s="22">
        <f>IF(ISBLANK('[1]Liste élèves'!B108),"",COUNTIF('Saisie résultats'!AE105,"1")+COUNTIF('Saisie résultats'!AF105,"1")+COUNTIF('Saisie résultats'!AG105,"1")+COUNTIF('Saisie résultats'!AH105,"1")+COUNTIF('Saisie résultats'!AI105,"1"))</f>
      </c>
      <c r="W107" s="22"/>
      <c r="X107" s="22">
        <f>IF(ISBLANK('[1]Liste élèves'!B108),"",COUNTIF('Saisie résultats'!BK105,"1")+COUNTIF('Saisie résultats'!BL105,"1"))</f>
      </c>
      <c r="Y107" s="22">
        <f>IF(ISBLANK('[1]Liste élèves'!B108),"",COUNTIF('Saisie résultats'!BN105,"1")+COUNTIF('Saisie résultats'!BO105,"1")+COUNTIF('Saisie résultats'!BP105,"1"))</f>
      </c>
      <c r="Z107" s="22">
        <f>IF(ISBLANK('[1]Liste élèves'!B108),"",COUNTIF('Saisie résultats'!BQ105,"1")+COUNTIF('Saisie résultats'!BR105,"1")+COUNTIF('Saisie résultats'!BS105,"1"))</f>
      </c>
      <c r="AA107" s="22">
        <f>IF(ISBLANK('[1]Liste élèves'!B108),"",COUNTIF('Saisie résultats'!BT105,"1"))</f>
      </c>
      <c r="AB107" s="22">
        <f>IF(ISBLANK('[1]Liste élèves'!B108),"",COUNTIF('Saisie résultats'!BU105,"1")+COUNTIF('Saisie résultats'!BV105,"1")+COUNTIF('Saisie résultats'!BW105,"1")+COUNTIF('Saisie résultats'!BX105,"1")+COUNTIF('Saisie résultats'!BY105,"1")+COUNTIF('Saisie résultats'!BZ105,"1"))</f>
      </c>
      <c r="AC107" s="22">
        <f>IF(ISBLANK('[1]Liste élèves'!B108),"",COUNTIF('Saisie résultats'!CA105,"1")+COUNTIF('Saisie résultats'!CB105,"1"))</f>
      </c>
      <c r="AD107" s="22">
        <f>IF(ISBLANK('[1]Liste élèves'!B108),"",COUNTIF('Saisie résultats'!CC105,"1")+COUNTIF('Saisie résultats'!CD105,"1")+COUNTIF('Saisie résultats'!CE105,"1"))</f>
      </c>
      <c r="AE107" s="22">
        <f>IF(ISBLANK('[1]Liste élèves'!B108),"",COUNTIF('Saisie résultats'!CP105,"1")+COUNTIF('Saisie résultats'!CQ105,"1")+COUNTIF('Saisie résultats'!CR105,"1"))</f>
      </c>
      <c r="AF107" s="22">
        <f>IF(ISBLANK('[1]Liste élèves'!B108),"",COUNTIF('Saisie résultats'!CF105,"1"))</f>
      </c>
      <c r="AG107" s="22">
        <f>IF(ISBLANK('[1]Liste élèves'!B108),"",COUNTIF('Saisie résultats'!CG105,"1"))</f>
      </c>
      <c r="AH107" s="22">
        <f>IF(ISBLANK('[1]Liste élèves'!B108),"",COUNTIF('Saisie résultats'!CI105,"1")+COUNTIF('Saisie résultats'!CJ105,"1"))</f>
      </c>
      <c r="AI107" s="22"/>
      <c r="AJ107" s="22">
        <f>IF(ISBLANK('[1]Liste élèves'!B108),"",COUNTIF('Saisie résultats'!CK105,"1"))</f>
      </c>
      <c r="AK107" s="22">
        <f>IF(ISBLANK('[1]Liste élèves'!B108),"",COUNTIF('Saisie résultats'!CH105,"1")+COUNTIF('Saisie résultats'!CL105,"1"))</f>
      </c>
      <c r="AL107" s="22">
        <f>IF(ISBLANK('[1]Liste élèves'!B108),"",COUNTIF('Saisie résultats'!CM105,"1")+COUNTIF('Saisie résultats'!CN105,"1")+COUNTIF('Saisie résultats'!CO105,"1"))</f>
      </c>
      <c r="AM107" s="22">
        <f>IF(ISBLANK('[1]Liste élèves'!B108),"",COUNTIF('Saisie résultats'!CS105,"1")+COUNTIF('Saisie résultats'!CT105,"1")+COUNTIF('Saisie résultats'!#REF!,"1"))</f>
      </c>
      <c r="IS107"/>
      <c r="IT107"/>
      <c r="IU107"/>
      <c r="IV107"/>
    </row>
    <row r="108" spans="2:256" s="12" customFormat="1" ht="12" customHeight="1">
      <c r="B108" s="18">
        <v>99</v>
      </c>
      <c r="C108" s="19">
        <f>IF(ISBLANK('[1]Liste élèves'!B109),"",('[1]Liste élèves'!B109))</f>
      </c>
      <c r="D108" s="20">
        <f>IF(ISBLANK('[1]Liste élèves'!B109),"",COUNTIF('Saisie résultats'!BC106,"1")+COUNTIF('Saisie résultats'!BD106,"1")+COUNTIF('Saisie résultats'!BE106,"1")+COUNTIF('Saisie résultats'!BF106,"1"))</f>
      </c>
      <c r="E108" s="20">
        <f>IF(ISBLANK('[1]Liste élèves'!B109),"",COUNTIF('Saisie résultats'!D106,"1")+COUNTIF('Saisie résultats'!E106,"1")+COUNTIF('Saisie résultats'!F106,"1")+COUNTIF('Saisie résultats'!G106,"1")+COUNTIF('Saisie résultats'!H106,"1")+COUNTIF('Saisie résultats'!I106,"1"))</f>
      </c>
      <c r="F108" s="20">
        <f>IF(ISBLANK('[1]Liste élèves'!B109),"",COUNTIF('Saisie résultats'!Q106,"1")+COUNTIF('Saisie résultats'!R106,"1")+COUNTIF('Saisie résultats'!S106,"1")+COUNTIF('Saisie résultats'!T106,"1")+COUNTIF('Saisie résultats'!U106,"1"))</f>
      </c>
      <c r="G108" s="20">
        <f>IF(ISBLANK('[1]Liste élèves'!B109),"",COUNTIF('Saisie résultats'!U106,"1")+COUNTIF('Saisie résultats'!V106,"1"))</f>
      </c>
      <c r="H108" s="20">
        <f>IF(ISBLANK('[1]Liste élèves'!B109),"",COUNTIF('Saisie résultats'!M106,"1")+COUNTIF('Saisie résultats'!N106,"1")+COUNTIF('Saisie résultats'!O106,"1")+COUNTIF('Saisie résultats'!P106,"1"))</f>
      </c>
      <c r="I108" s="20">
        <f>IF(ISBLANK('[1]Liste élèves'!B109),"",COUNTIF('Saisie résultats'!AU106,"1")+COUNTIF('Saisie résultats'!BH106,"1"))</f>
      </c>
      <c r="J108" s="20">
        <f>IF(ISBLANK('[1]Liste élèves'!B109),"",COUNTIF('Saisie résultats'!AX106,"1")+COUNTIF('Saisie résultats'!AY106,"1")+COUNTIF('Saisie résultats'!AZ106,"1")+COUNTIF('Saisie résultats'!BA106,"1")+COUNTIF('Saisie résultats'!BB106,"1"))</f>
      </c>
      <c r="K108" s="20">
        <f>IF(ISBLANK('[1]Liste élèves'!B109),"",COUNTIF('Saisie résultats'!BG106,"1")+COUNTIF('Saisie résultats'!BI106,"1")+COUNTIF('Saisie résultats'!BJ106,"1"))</f>
      </c>
      <c r="L108" s="20">
        <f>IF(ISBLANK('[1]Liste élèves'!B109),"",COUNTIF('Saisie résultats'!AL106,"1"))</f>
      </c>
      <c r="M108" s="20">
        <f>IF(ISBLANK('[1]Liste élèves'!B109),"",COUNTIF('Saisie résultats'!AM106,"1")+COUNTIF('Saisie résultats'!AN106,"1")+COUNTIF('Saisie résultats'!AO106,"1")+COUNTIF('Saisie résultats'!BM106,"1"))</f>
      </c>
      <c r="N108" s="20">
        <f>IF(ISBLANK('[1]Liste élèves'!B109),"",COUNTIF('Saisie résultats'!AS106,"1")+COUNTIF('Saisie résultats'!AT106,"1")+COUNTIF('Saisie résultats'!AV106,"1")+COUNTIF('Saisie résultats'!AW106,"1"))</f>
      </c>
      <c r="O108" s="20"/>
      <c r="P108" s="20">
        <f>IF(ISBLANK('[1]Liste élèves'!B109),"",COUNTIF('Saisie résultats'!AA106,"1")+COUNTIF('Saisie résultats'!AB106,"1")+COUNTIF('Saisie résultats'!AC106,"1")+COUNTIF('Saisie résultats'!AD106,"1"))</f>
      </c>
      <c r="Q108" s="20">
        <f>IF(ISBLANK('[1]Liste élèves'!B109),"",COUNTIF('Saisie résultats'!AP106,"1")+COUNTIF('Saisie résultats'!AQ106,"1")+COUNTIF('Saisie résultats'!AR106,"1"))</f>
      </c>
      <c r="R108" s="20">
        <f>IF(ISBLANK('[1]Liste élèves'!B109),"",COUNTIF('Saisie résultats'!X106,"1")+COUNTIF('Saisie résultats'!Y106,"1")+COUNTIF('Saisie résultats'!Z106,"1"))</f>
      </c>
      <c r="S108" s="20"/>
      <c r="T108" s="20">
        <f>IF(ISBLANK('[1]Liste élèves'!B109),"",COUNTIF('Saisie résultats'!J106,"1")+COUNTIF('Saisie résultats'!K106,"1")+COUNTIF('Saisie résultats'!L106,"1"))</f>
      </c>
      <c r="U108" s="20">
        <f>IF(ISBLANK('[1]Liste élèves'!B109),"",COUNTIF('Saisie résultats'!AJ106,"1")+COUNTIF('Saisie résultats'!AK106,"1"))</f>
      </c>
      <c r="V108" s="20">
        <f>IF(ISBLANK('[1]Liste élèves'!B109),"",COUNTIF('Saisie résultats'!AE106,"1")+COUNTIF('Saisie résultats'!AF106,"1")+COUNTIF('Saisie résultats'!AG106,"1")+COUNTIF('Saisie résultats'!AH106,"1")+COUNTIF('Saisie résultats'!AI106,"1"))</f>
      </c>
      <c r="W108" s="20"/>
      <c r="X108" s="20">
        <f>IF(ISBLANK('[1]Liste élèves'!B109),"",COUNTIF('Saisie résultats'!BK106,"1")+COUNTIF('Saisie résultats'!BL106,"1"))</f>
      </c>
      <c r="Y108" s="20">
        <f>IF(ISBLANK('[1]Liste élèves'!B109),"",COUNTIF('Saisie résultats'!BN106,"1")+COUNTIF('Saisie résultats'!BO106,"1")+COUNTIF('Saisie résultats'!BP106,"1"))</f>
      </c>
      <c r="Z108" s="20">
        <f>IF(ISBLANK('[1]Liste élèves'!B109),"",COUNTIF('Saisie résultats'!BQ106,"1")+COUNTIF('Saisie résultats'!BR106,"1")+COUNTIF('Saisie résultats'!BS106,"1"))</f>
      </c>
      <c r="AA108" s="20">
        <f>IF(ISBLANK('[1]Liste élèves'!B109),"",COUNTIF('Saisie résultats'!BT106,"1"))</f>
      </c>
      <c r="AB108" s="20">
        <f>IF(ISBLANK('[1]Liste élèves'!B109),"",COUNTIF('Saisie résultats'!BU106,"1")+COUNTIF('Saisie résultats'!BV106,"1")+COUNTIF('Saisie résultats'!BW106,"1")+COUNTIF('Saisie résultats'!BX106,"1")+COUNTIF('Saisie résultats'!BY106,"1")+COUNTIF('Saisie résultats'!BZ106,"1"))</f>
      </c>
      <c r="AC108" s="20">
        <f>IF(ISBLANK('[1]Liste élèves'!B109),"",COUNTIF('Saisie résultats'!CA106,"1")+COUNTIF('Saisie résultats'!CB106,"1"))</f>
      </c>
      <c r="AD108" s="20">
        <f>IF(ISBLANK('[1]Liste élèves'!B109),"",COUNTIF('Saisie résultats'!CC106,"1")+COUNTIF('Saisie résultats'!CD106,"1")+COUNTIF('Saisie résultats'!CE106,"1"))</f>
      </c>
      <c r="AE108" s="20">
        <f>IF(ISBLANK('[1]Liste élèves'!B109),"",COUNTIF('Saisie résultats'!CP106,"1")+COUNTIF('Saisie résultats'!CQ106,"1")+COUNTIF('Saisie résultats'!CR106,"1"))</f>
      </c>
      <c r="AF108" s="20">
        <f>IF(ISBLANK('[1]Liste élèves'!B109),"",COUNTIF('Saisie résultats'!CF106,"1"))</f>
      </c>
      <c r="AG108" s="20">
        <f>IF(ISBLANK('[1]Liste élèves'!B109),"",COUNTIF('Saisie résultats'!CG106,"1"))</f>
      </c>
      <c r="AH108" s="20">
        <f>IF(ISBLANK('[1]Liste élèves'!B109),"",COUNTIF('Saisie résultats'!CI106,"1")+COUNTIF('Saisie résultats'!CJ106,"1"))</f>
      </c>
      <c r="AI108" s="20"/>
      <c r="AJ108" s="20">
        <f>IF(ISBLANK('[1]Liste élèves'!B109),"",COUNTIF('Saisie résultats'!CK106,"1"))</f>
      </c>
      <c r="AK108" s="20">
        <f>IF(ISBLANK('[1]Liste élèves'!B109),"",COUNTIF('Saisie résultats'!CH106,"1")+COUNTIF('Saisie résultats'!CL106,"1"))</f>
      </c>
      <c r="AL108" s="20">
        <f>IF(ISBLANK('[1]Liste élèves'!B109),"",COUNTIF('Saisie résultats'!CM106,"1")+COUNTIF('Saisie résultats'!CN106,"1")+COUNTIF('Saisie résultats'!CO106,"1"))</f>
      </c>
      <c r="AM108" s="20">
        <f>IF(ISBLANK('[1]Liste élèves'!B109),"",COUNTIF('Saisie résultats'!CS106,"1")+COUNTIF('Saisie résultats'!CT106,"1")+COUNTIF('Saisie résultats'!#REF!,"1"))</f>
      </c>
      <c r="IS108"/>
      <c r="IT108"/>
      <c r="IU108"/>
      <c r="IV108"/>
    </row>
    <row r="109" spans="2:256" s="12" customFormat="1" ht="12" customHeight="1">
      <c r="B109" s="18">
        <v>100</v>
      </c>
      <c r="C109" s="21">
        <f>IF(ISBLANK('[1]Liste élèves'!B110),"",('[1]Liste élèves'!B110))</f>
      </c>
      <c r="D109" s="22">
        <f>IF(ISBLANK('[1]Liste élèves'!B110),"",COUNTIF('Saisie résultats'!BC107,"1")+COUNTIF('Saisie résultats'!BD107,"1")+COUNTIF('Saisie résultats'!BE107,"1")+COUNTIF('Saisie résultats'!BF107,"1"))</f>
      </c>
      <c r="E109" s="22">
        <f>IF(ISBLANK('[1]Liste élèves'!B110),"",COUNTIF('Saisie résultats'!D107,"1")+COUNTIF('Saisie résultats'!E107,"1")+COUNTIF('Saisie résultats'!F107,"1")+COUNTIF('Saisie résultats'!G107,"1")+COUNTIF('Saisie résultats'!H107,"1")+COUNTIF('Saisie résultats'!I107,"1"))</f>
      </c>
      <c r="F109" s="22">
        <f>IF(ISBLANK('[1]Liste élèves'!B110),"",COUNTIF('Saisie résultats'!Q107,"1")+COUNTIF('Saisie résultats'!R107,"1")+COUNTIF('Saisie résultats'!S107,"1")+COUNTIF('Saisie résultats'!T107,"1")+COUNTIF('Saisie résultats'!U107,"1"))</f>
      </c>
      <c r="G109" s="22">
        <f>IF(ISBLANK('[1]Liste élèves'!B110),"",COUNTIF('Saisie résultats'!U107,"1")+COUNTIF('Saisie résultats'!V107,"1"))</f>
      </c>
      <c r="H109" s="22">
        <f>IF(ISBLANK('[1]Liste élèves'!B110),"",COUNTIF('Saisie résultats'!M107,"1")+COUNTIF('Saisie résultats'!N107,"1")+COUNTIF('Saisie résultats'!O107,"1")+COUNTIF('Saisie résultats'!P107,"1"))</f>
      </c>
      <c r="I109" s="22">
        <f>IF(ISBLANK('[1]Liste élèves'!B110),"",COUNTIF('Saisie résultats'!AU107,"1")+COUNTIF('Saisie résultats'!BH107,"1"))</f>
      </c>
      <c r="J109" s="22">
        <f>IF(ISBLANK('[1]Liste élèves'!B110),"",COUNTIF('Saisie résultats'!AX107,"1")+COUNTIF('Saisie résultats'!AY107,"1")+COUNTIF('Saisie résultats'!AZ107,"1")+COUNTIF('Saisie résultats'!BA107,"1")+COUNTIF('Saisie résultats'!BB107,"1"))</f>
      </c>
      <c r="K109" s="22">
        <f>IF(ISBLANK('[1]Liste élèves'!B110),"",COUNTIF('Saisie résultats'!BG107,"1")+COUNTIF('Saisie résultats'!BI107,"1")+COUNTIF('Saisie résultats'!BJ107,"1"))</f>
      </c>
      <c r="L109" s="22">
        <f>IF(ISBLANK('[1]Liste élèves'!B110),"",COUNTIF('Saisie résultats'!AL107,"1"))</f>
      </c>
      <c r="M109" s="22">
        <f>IF(ISBLANK('[1]Liste élèves'!B110),"",COUNTIF('Saisie résultats'!AM107,"1")+COUNTIF('Saisie résultats'!AN107,"1")+COUNTIF('Saisie résultats'!AO107,"1")+COUNTIF('Saisie résultats'!BM107,"1"))</f>
      </c>
      <c r="N109" s="22">
        <f>IF(ISBLANK('[1]Liste élèves'!B110),"",COUNTIF('Saisie résultats'!AS107,"1")+COUNTIF('Saisie résultats'!AT107,"1")+COUNTIF('Saisie résultats'!AV107,"1")+COUNTIF('Saisie résultats'!AW107,"1"))</f>
      </c>
      <c r="O109" s="22"/>
      <c r="P109" s="22">
        <f>IF(ISBLANK('[1]Liste élèves'!B110),"",COUNTIF('Saisie résultats'!AA107,"1")+COUNTIF('Saisie résultats'!AB107,"1")+COUNTIF('Saisie résultats'!AC107,"1")+COUNTIF('Saisie résultats'!AD107,"1"))</f>
      </c>
      <c r="Q109" s="22">
        <f>IF(ISBLANK('[1]Liste élèves'!B110),"",COUNTIF('Saisie résultats'!AP107,"1")+COUNTIF('Saisie résultats'!AQ107,"1")+COUNTIF('Saisie résultats'!AR107,"1"))</f>
      </c>
      <c r="R109" s="22">
        <f>IF(ISBLANK('[1]Liste élèves'!B110),"",COUNTIF('Saisie résultats'!X107,"1")+COUNTIF('Saisie résultats'!Y107,"1")+COUNTIF('Saisie résultats'!Z107,"1"))</f>
      </c>
      <c r="S109" s="22"/>
      <c r="T109" s="22">
        <f>IF(ISBLANK('[1]Liste élèves'!B110),"",COUNTIF('Saisie résultats'!J107,"1")+COUNTIF('Saisie résultats'!K107,"1")+COUNTIF('Saisie résultats'!L107,"1"))</f>
      </c>
      <c r="U109" s="22">
        <f>IF(ISBLANK('[1]Liste élèves'!B110),"",COUNTIF('Saisie résultats'!AJ107,"1")+COUNTIF('Saisie résultats'!AK107,"1"))</f>
      </c>
      <c r="V109" s="22">
        <f>IF(ISBLANK('[1]Liste élèves'!B110),"",COUNTIF('Saisie résultats'!AE107,"1")+COUNTIF('Saisie résultats'!AF107,"1")+COUNTIF('Saisie résultats'!AG107,"1")+COUNTIF('Saisie résultats'!AH107,"1")+COUNTIF('Saisie résultats'!AI107,"1"))</f>
      </c>
      <c r="W109" s="22"/>
      <c r="X109" s="22">
        <f>IF(ISBLANK('[1]Liste élèves'!B110),"",COUNTIF('Saisie résultats'!BK107,"1")+COUNTIF('Saisie résultats'!BL107,"1"))</f>
      </c>
      <c r="Y109" s="22">
        <f>IF(ISBLANK('[1]Liste élèves'!B110),"",COUNTIF('Saisie résultats'!BN107,"1")+COUNTIF('Saisie résultats'!BO107,"1")+COUNTIF('Saisie résultats'!BP107,"1"))</f>
      </c>
      <c r="Z109" s="22">
        <f>IF(ISBLANK('[1]Liste élèves'!B110),"",COUNTIF('Saisie résultats'!BQ107,"1")+COUNTIF('Saisie résultats'!BR107,"1")+COUNTIF('Saisie résultats'!BS107,"1"))</f>
      </c>
      <c r="AA109" s="22">
        <f>IF(ISBLANK('[1]Liste élèves'!B110),"",COUNTIF('Saisie résultats'!BT107,"1"))</f>
      </c>
      <c r="AB109" s="22">
        <f>IF(ISBLANK('[1]Liste élèves'!B110),"",COUNTIF('Saisie résultats'!BU107,"1")+COUNTIF('Saisie résultats'!BV107,"1")+COUNTIF('Saisie résultats'!BW107,"1")+COUNTIF('Saisie résultats'!BX107,"1")+COUNTIF('Saisie résultats'!BY107,"1")+COUNTIF('Saisie résultats'!BZ107,"1"))</f>
      </c>
      <c r="AC109" s="22">
        <f>IF(ISBLANK('[1]Liste élèves'!B110),"",COUNTIF('Saisie résultats'!CA107,"1")+COUNTIF('Saisie résultats'!CB107,"1"))</f>
      </c>
      <c r="AD109" s="22">
        <f>IF(ISBLANK('[1]Liste élèves'!B110),"",COUNTIF('Saisie résultats'!CC107,"1")+COUNTIF('Saisie résultats'!CD107,"1")+COUNTIF('Saisie résultats'!CE107,"1"))</f>
      </c>
      <c r="AE109" s="22">
        <f>IF(ISBLANK('[1]Liste élèves'!B110),"",COUNTIF('Saisie résultats'!CP107,"1")+COUNTIF('Saisie résultats'!CQ107,"1")+COUNTIF('Saisie résultats'!CR107,"1"))</f>
      </c>
      <c r="AF109" s="22">
        <f>IF(ISBLANK('[1]Liste élèves'!B110),"",COUNTIF('Saisie résultats'!CF107,"1"))</f>
      </c>
      <c r="AG109" s="22">
        <f>IF(ISBLANK('[1]Liste élèves'!B110),"",COUNTIF('Saisie résultats'!CG107,"1"))</f>
      </c>
      <c r="AH109" s="22">
        <f>IF(ISBLANK('[1]Liste élèves'!B110),"",COUNTIF('Saisie résultats'!CI107,"1")+COUNTIF('Saisie résultats'!CJ107,"1"))</f>
      </c>
      <c r="AI109" s="22"/>
      <c r="AJ109" s="22">
        <f>IF(ISBLANK('[1]Liste élèves'!B110),"",COUNTIF('Saisie résultats'!CK107,"1"))</f>
      </c>
      <c r="AK109" s="22">
        <f>IF(ISBLANK('[1]Liste élèves'!B110),"",COUNTIF('Saisie résultats'!CH107,"1")+COUNTIF('Saisie résultats'!CL107,"1"))</f>
      </c>
      <c r="AL109" s="22">
        <f>IF(ISBLANK('[1]Liste élèves'!B110),"",COUNTIF('Saisie résultats'!CM107,"1")+COUNTIF('Saisie résultats'!CN107,"1")+COUNTIF('Saisie résultats'!CO107,"1"))</f>
      </c>
      <c r="AM109" s="22">
        <f>IF(ISBLANK('[1]Liste élèves'!B110),"",COUNTIF('Saisie résultats'!CS107,"1")+COUNTIF('Saisie résultats'!CT107,"1")+COUNTIF('Saisie résultats'!#REF!,"1"))</f>
      </c>
      <c r="IS109"/>
      <c r="IT109"/>
      <c r="IU109"/>
      <c r="IV109"/>
    </row>
    <row r="110" spans="253:256" s="12" customFormat="1" ht="12.75">
      <c r="IS110"/>
      <c r="IT110"/>
      <c r="IU110"/>
      <c r="IV110"/>
    </row>
    <row r="111" spans="253:256" s="12" customFormat="1" ht="12.75">
      <c r="IS111"/>
      <c r="IT111"/>
      <c r="IU111"/>
      <c r="IV111"/>
    </row>
    <row r="112" spans="253:256" s="12" customFormat="1" ht="12.75">
      <c r="IS112"/>
      <c r="IT112"/>
      <c r="IU112"/>
      <c r="IV112"/>
    </row>
    <row r="113" spans="253:256" s="12" customFormat="1" ht="12.75">
      <c r="IS113"/>
      <c r="IT113"/>
      <c r="IU113"/>
      <c r="IV113"/>
    </row>
    <row r="114" spans="253:256" s="12" customFormat="1" ht="12.75">
      <c r="IS114"/>
      <c r="IT114"/>
      <c r="IU114"/>
      <c r="IV114"/>
    </row>
    <row r="115" spans="253:256" s="12" customFormat="1" ht="12.75">
      <c r="IS115"/>
      <c r="IT115"/>
      <c r="IU115"/>
      <c r="IV115"/>
    </row>
    <row r="116" spans="253:256" s="12" customFormat="1" ht="12.75">
      <c r="IS116"/>
      <c r="IT116"/>
      <c r="IU116"/>
      <c r="IV116"/>
    </row>
    <row r="117" spans="253:256" s="12" customFormat="1" ht="12.75">
      <c r="IS117"/>
      <c r="IT117"/>
      <c r="IU117"/>
      <c r="IV117"/>
    </row>
    <row r="118" spans="253:256" s="12" customFormat="1" ht="12.75">
      <c r="IS118"/>
      <c r="IT118"/>
      <c r="IU118"/>
      <c r="IV118"/>
    </row>
    <row r="119" spans="253:256" s="12" customFormat="1" ht="12.75">
      <c r="IS119"/>
      <c r="IT119"/>
      <c r="IU119"/>
      <c r="IV119"/>
    </row>
    <row r="120" spans="253:256" s="12" customFormat="1" ht="12.75">
      <c r="IS120"/>
      <c r="IT120"/>
      <c r="IU120"/>
      <c r="IV120"/>
    </row>
    <row r="121" spans="253:256" s="12" customFormat="1" ht="12.75">
      <c r="IS121"/>
      <c r="IT121"/>
      <c r="IU121"/>
      <c r="IV121"/>
    </row>
    <row r="122" spans="253:256" s="12" customFormat="1" ht="12.75">
      <c r="IS122"/>
      <c r="IT122"/>
      <c r="IU122"/>
      <c r="IV122"/>
    </row>
    <row r="123" spans="253:256" s="12" customFormat="1" ht="12.75">
      <c r="IS123"/>
      <c r="IT123"/>
      <c r="IU123"/>
      <c r="IV123"/>
    </row>
    <row r="124" spans="253:256" s="12" customFormat="1" ht="12.75">
      <c r="IS124"/>
      <c r="IT124"/>
      <c r="IU124"/>
      <c r="IV124"/>
    </row>
    <row r="125" spans="253:256" s="12" customFormat="1" ht="12.75">
      <c r="IS125"/>
      <c r="IT125"/>
      <c r="IU125"/>
      <c r="IV125"/>
    </row>
    <row r="126" spans="253:256" s="12" customFormat="1" ht="12.75">
      <c r="IS126"/>
      <c r="IT126"/>
      <c r="IU126"/>
      <c r="IV126"/>
    </row>
    <row r="127" spans="253:256" s="12" customFormat="1" ht="12.75">
      <c r="IS127"/>
      <c r="IT127"/>
      <c r="IU127"/>
      <c r="IV127"/>
    </row>
    <row r="128" spans="253:256" s="12" customFormat="1" ht="12.75">
      <c r="IS128"/>
      <c r="IT128"/>
      <c r="IU128"/>
      <c r="IV128"/>
    </row>
    <row r="129" spans="253:256" s="12" customFormat="1" ht="12.75">
      <c r="IS129"/>
      <c r="IT129"/>
      <c r="IU129"/>
      <c r="IV129"/>
    </row>
    <row r="130" spans="253:256" s="12" customFormat="1" ht="12.75">
      <c r="IS130"/>
      <c r="IT130"/>
      <c r="IU130"/>
      <c r="IV130"/>
    </row>
    <row r="131" spans="253:256" s="12" customFormat="1" ht="12.75">
      <c r="IS131"/>
      <c r="IT131"/>
      <c r="IU131"/>
      <c r="IV131"/>
    </row>
    <row r="132" spans="253:256" s="12" customFormat="1" ht="12.75">
      <c r="IS132"/>
      <c r="IT132"/>
      <c r="IU132"/>
      <c r="IV132"/>
    </row>
    <row r="133" spans="253:256" s="12" customFormat="1" ht="12.75">
      <c r="IS133"/>
      <c r="IT133"/>
      <c r="IU133"/>
      <c r="IV133"/>
    </row>
    <row r="134" spans="253:256" s="12" customFormat="1" ht="12.75">
      <c r="IS134"/>
      <c r="IT134"/>
      <c r="IU134"/>
      <c r="IV134"/>
    </row>
    <row r="135" spans="253:256" s="12" customFormat="1" ht="12.75">
      <c r="IS135"/>
      <c r="IT135"/>
      <c r="IU135"/>
      <c r="IV135"/>
    </row>
    <row r="136" spans="253:256" s="12" customFormat="1" ht="12.75">
      <c r="IS136"/>
      <c r="IT136"/>
      <c r="IU136"/>
      <c r="IV136"/>
    </row>
    <row r="137" spans="253:256" s="12" customFormat="1" ht="12.75">
      <c r="IS137"/>
      <c r="IT137"/>
      <c r="IU137"/>
      <c r="IV137"/>
    </row>
    <row r="138" spans="253:256" s="12" customFormat="1" ht="12.75">
      <c r="IS138"/>
      <c r="IT138"/>
      <c r="IU138"/>
      <c r="IV138"/>
    </row>
    <row r="139" spans="253:256" s="12" customFormat="1" ht="12.75">
      <c r="IS139"/>
      <c r="IT139"/>
      <c r="IU139"/>
      <c r="IV139"/>
    </row>
    <row r="140" spans="253:256" s="12" customFormat="1" ht="12.75">
      <c r="IS140"/>
      <c r="IT140"/>
      <c r="IU140"/>
      <c r="IV140"/>
    </row>
    <row r="141" spans="253:256" s="12" customFormat="1" ht="12.75">
      <c r="IS141"/>
      <c r="IT141"/>
      <c r="IU141"/>
      <c r="IV141"/>
    </row>
  </sheetData>
  <sheetProtection sheet="1" objects="1" scenarios="1"/>
  <mergeCells count="12">
    <mergeCell ref="X8:AA8"/>
    <mergeCell ref="AB8:AE8"/>
    <mergeCell ref="AF8:AI8"/>
    <mergeCell ref="AJ8:AM8"/>
    <mergeCell ref="A2:C5"/>
    <mergeCell ref="D7:W7"/>
    <mergeCell ref="X7:AM7"/>
    <mergeCell ref="D8:G8"/>
    <mergeCell ref="H8:K8"/>
    <mergeCell ref="L8:O8"/>
    <mergeCell ref="P8:S8"/>
    <mergeCell ref="T8:W8"/>
  </mergeCells>
  <conditionalFormatting sqref="D10:AM109">
    <cfRule type="cellIs" priority="1" dxfId="0" operator="between" stopIfTrue="1">
      <formula>0</formula>
      <formula>1</formula>
    </cfRule>
  </conditionalFormatting>
  <printOptions/>
  <pageMargins left="0.7875" right="0.7875" top="0.9840277777777778" bottom="0.9840277777777778" header="0.5118055555555556" footer="0.5118055555555556"/>
  <pageSetup fitToHeight="0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143"/>
  <sheetViews>
    <sheetView showGridLines="0" zoomScale="85" zoomScaleNormal="85" zoomScaleSheetLayoutView="55" zoomScalePageLayoutView="75" workbookViewId="0" topLeftCell="A1">
      <selection activeCell="A2" sqref="A2:G3"/>
    </sheetView>
  </sheetViews>
  <sheetFormatPr defaultColWidth="11.421875" defaultRowHeight="12.75"/>
  <cols>
    <col min="1" max="1" width="8.8515625" style="25" customWidth="1"/>
    <col min="2" max="2" width="0.71875" style="25" customWidth="1"/>
    <col min="3" max="3" width="3.7109375" style="25" customWidth="1"/>
    <col min="4" max="4" width="0.71875" style="25" customWidth="1"/>
    <col min="5" max="5" width="6.7109375" style="25" customWidth="1"/>
    <col min="6" max="6" width="10.7109375" style="25" customWidth="1"/>
    <col min="7" max="8" width="0.71875" style="25" customWidth="1"/>
    <col min="9" max="35" width="3.57421875" style="25" customWidth="1"/>
    <col min="36" max="36" width="0.71875" style="25" customWidth="1"/>
    <col min="37" max="37" width="6.7109375" style="26" customWidth="1"/>
    <col min="38" max="38" width="3.7109375" style="26" customWidth="1"/>
    <col min="39" max="39" width="4.57421875" style="26" customWidth="1"/>
    <col min="40" max="40" width="14.57421875" style="25" customWidth="1"/>
    <col min="41" max="41" width="0.5625" style="25" customWidth="1"/>
    <col min="42" max="42" width="13.7109375" style="25" customWidth="1"/>
    <col min="43" max="43" width="1.1484375" style="25" customWidth="1"/>
    <col min="44" max="44" width="11.7109375" style="25" customWidth="1"/>
    <col min="45" max="16384" width="11.421875" style="25" customWidth="1"/>
  </cols>
  <sheetData>
    <row r="1" spans="16:39" s="23" customFormat="1" ht="12" customHeight="1">
      <c r="P1" s="24"/>
      <c r="Q1" s="38"/>
      <c r="AK1" s="27"/>
      <c r="AL1" s="27"/>
      <c r="AM1" s="27"/>
    </row>
    <row r="2" spans="1:42" s="23" customFormat="1" ht="12.75">
      <c r="A2" s="150" t="s">
        <v>34</v>
      </c>
      <c r="B2" s="150"/>
      <c r="C2" s="150"/>
      <c r="D2" s="150"/>
      <c r="E2" s="150"/>
      <c r="F2" s="150"/>
      <c r="G2" s="150"/>
      <c r="I2" s="68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  <c r="Z2" s="70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1"/>
      <c r="AL2" s="71"/>
      <c r="AM2" s="71"/>
      <c r="AN2" s="69"/>
      <c r="AO2" s="69"/>
      <c r="AP2" s="72"/>
    </row>
    <row r="3" spans="1:42" s="23" customFormat="1" ht="17.25" customHeight="1">
      <c r="A3" s="150"/>
      <c r="B3" s="150"/>
      <c r="C3" s="150"/>
      <c r="D3" s="150"/>
      <c r="E3" s="150"/>
      <c r="F3" s="150"/>
      <c r="G3" s="150"/>
      <c r="H3" s="28"/>
      <c r="I3" s="73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/>
      <c r="AL3" s="75"/>
      <c r="AM3" s="75"/>
      <c r="AN3" s="74"/>
      <c r="AO3" s="74"/>
      <c r="AP3" s="76"/>
    </row>
    <row r="4" spans="6:144" s="29" customFormat="1" ht="7.5" customHeight="1"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1"/>
      <c r="AL4" s="31"/>
      <c r="AM4" s="31"/>
      <c r="AN4" s="30"/>
      <c r="AO4" s="30"/>
      <c r="AP4" s="30"/>
      <c r="AQ4" s="30"/>
      <c r="AR4" s="30"/>
      <c r="EG4" s="25"/>
      <c r="EH4" s="25"/>
      <c r="EI4" s="25"/>
      <c r="EJ4" s="25"/>
      <c r="EK4" s="25"/>
      <c r="EL4" s="25"/>
      <c r="EM4" s="25"/>
      <c r="EN4" s="25"/>
    </row>
    <row r="5" spans="1:144" s="29" customFormat="1" ht="15" customHeight="1">
      <c r="A5" s="41" t="s">
        <v>44</v>
      </c>
      <c r="B5" s="132" t="s">
        <v>85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30"/>
      <c r="AR5" s="30"/>
      <c r="EG5" s="25"/>
      <c r="EH5" s="25"/>
      <c r="EI5" s="25"/>
      <c r="EJ5" s="25"/>
      <c r="EK5" s="25"/>
      <c r="EL5" s="25"/>
      <c r="EM5" s="25"/>
      <c r="EN5" s="25"/>
    </row>
    <row r="6" spans="6:144" s="29" customFormat="1" ht="12.75" customHeight="1"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1" t="s">
        <v>35</v>
      </c>
      <c r="AL6" s="31"/>
      <c r="AM6" s="31" t="s">
        <v>40</v>
      </c>
      <c r="AN6" s="31" t="s">
        <v>37</v>
      </c>
      <c r="AO6" s="31"/>
      <c r="AP6" s="31" t="s">
        <v>41</v>
      </c>
      <c r="AQ6" s="30"/>
      <c r="AR6" s="30"/>
      <c r="EG6" s="25"/>
      <c r="EH6" s="25"/>
      <c r="EI6" s="25"/>
      <c r="EJ6" s="25"/>
      <c r="EK6" s="25"/>
      <c r="EL6" s="25"/>
      <c r="EM6" s="25"/>
      <c r="EN6" s="25"/>
    </row>
    <row r="7" spans="6:144" s="29" customFormat="1" ht="3.75" customHeight="1"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1"/>
      <c r="AL7" s="31"/>
      <c r="AM7" s="31"/>
      <c r="AN7" s="30"/>
      <c r="AO7" s="30"/>
      <c r="AP7" s="30"/>
      <c r="AQ7" s="30"/>
      <c r="AR7" s="30"/>
      <c r="EG7" s="25"/>
      <c r="EH7" s="25"/>
      <c r="EI7" s="25"/>
      <c r="EJ7" s="25"/>
      <c r="EK7" s="25"/>
      <c r="EL7" s="25"/>
      <c r="EM7" s="25"/>
      <c r="EN7" s="25"/>
    </row>
    <row r="8" spans="1:144" s="29" customFormat="1" ht="19.5" customHeight="1">
      <c r="A8" s="151" t="s">
        <v>31</v>
      </c>
      <c r="C8" s="159" t="s">
        <v>52</v>
      </c>
      <c r="D8" s="160"/>
      <c r="E8" s="160"/>
      <c r="F8" s="161"/>
      <c r="G8" s="30"/>
      <c r="H8" s="139" t="s">
        <v>43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J8" s="90"/>
      <c r="AK8" s="130">
        <f>'Saisie résultats'!BG160</f>
        <v>0.5</v>
      </c>
      <c r="AL8" s="131"/>
      <c r="AM8" s="60">
        <v>56</v>
      </c>
      <c r="AN8" s="134">
        <f>SUM('Saisie résultats'!BG159:BJ159)/SUM('Saisie résultats'!BG162:BJ162)</f>
        <v>0.25</v>
      </c>
      <c r="AO8" s="81"/>
      <c r="AP8" s="134">
        <f>SUM('Saisie résultats'!D159:I159,'Saisie résultats'!Q159:Y159,'Saisie résultats'!BG159:BJ159)/SUM('Saisie résultats'!D162:I162,'Saisie résultats'!Q162:Z162,'Saisie résultats'!BG162:BJ162)</f>
        <v>0.3</v>
      </c>
      <c r="AQ8" s="99"/>
      <c r="AR8" s="30"/>
      <c r="EG8" s="25"/>
      <c r="EH8" s="25"/>
      <c r="EI8" s="25"/>
      <c r="EJ8" s="25"/>
      <c r="EK8" s="25"/>
      <c r="EL8" s="25"/>
      <c r="EM8" s="25"/>
      <c r="EN8" s="25"/>
    </row>
    <row r="9" spans="1:144" s="29" customFormat="1" ht="19.5" customHeight="1">
      <c r="A9" s="152"/>
      <c r="C9" s="162"/>
      <c r="D9" s="163"/>
      <c r="E9" s="163"/>
      <c r="F9" s="164"/>
      <c r="G9" s="30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90"/>
      <c r="AK9" s="137">
        <f>'Saisie résultats'!BH160</f>
        <v>0</v>
      </c>
      <c r="AL9" s="138"/>
      <c r="AM9" s="60">
        <v>57</v>
      </c>
      <c r="AN9" s="135"/>
      <c r="AO9" s="81"/>
      <c r="AP9" s="135"/>
      <c r="AQ9" s="99"/>
      <c r="AR9" s="30"/>
      <c r="EG9" s="25"/>
      <c r="EH9" s="25"/>
      <c r="EI9" s="25"/>
      <c r="EJ9" s="25"/>
      <c r="EK9" s="25"/>
      <c r="EL9" s="25"/>
      <c r="EM9" s="25"/>
      <c r="EN9" s="25"/>
    </row>
    <row r="10" spans="1:144" s="29" customFormat="1" ht="19.5" customHeight="1">
      <c r="A10" s="152"/>
      <c r="C10" s="162"/>
      <c r="D10" s="163"/>
      <c r="E10" s="163"/>
      <c r="F10" s="164"/>
      <c r="G10" s="30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90"/>
      <c r="AK10" s="137">
        <f>'Saisie résultats'!BI160</f>
        <v>0.5</v>
      </c>
      <c r="AL10" s="138"/>
      <c r="AM10" s="60">
        <v>58</v>
      </c>
      <c r="AN10" s="135"/>
      <c r="AO10" s="81"/>
      <c r="AP10" s="135"/>
      <c r="AQ10" s="99"/>
      <c r="AR10" s="30"/>
      <c r="EG10" s="25"/>
      <c r="EH10" s="25"/>
      <c r="EI10" s="25"/>
      <c r="EJ10" s="25"/>
      <c r="EK10" s="25"/>
      <c r="EL10" s="25"/>
      <c r="EM10" s="25"/>
      <c r="EN10" s="25"/>
    </row>
    <row r="11" spans="1:144" s="29" customFormat="1" ht="19.5" customHeight="1">
      <c r="A11" s="152"/>
      <c r="C11" s="162"/>
      <c r="D11" s="163"/>
      <c r="E11" s="163"/>
      <c r="F11" s="164"/>
      <c r="G11" s="30"/>
      <c r="H11" s="14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7"/>
      <c r="AJ11" s="90"/>
      <c r="AK11" s="137">
        <f>'Saisie résultats'!BJ160</f>
        <v>0</v>
      </c>
      <c r="AL11" s="138"/>
      <c r="AM11" s="60">
        <v>59</v>
      </c>
      <c r="AN11" s="136"/>
      <c r="AO11" s="81"/>
      <c r="AP11" s="135"/>
      <c r="AQ11" s="99"/>
      <c r="AR11" s="30"/>
      <c r="EG11" s="25"/>
      <c r="EH11" s="25"/>
      <c r="EI11" s="25"/>
      <c r="EJ11" s="25"/>
      <c r="EK11" s="25"/>
      <c r="EL11" s="25"/>
      <c r="EM11" s="25"/>
      <c r="EN11" s="25"/>
    </row>
    <row r="12" spans="1:144" s="29" customFormat="1" ht="3.75" customHeight="1">
      <c r="A12" s="152"/>
      <c r="C12" s="162"/>
      <c r="D12" s="163"/>
      <c r="E12" s="163"/>
      <c r="F12" s="164"/>
      <c r="G12" s="30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90"/>
      <c r="AK12" s="31"/>
      <c r="AL12" s="31"/>
      <c r="AM12" s="31"/>
      <c r="AN12" s="80"/>
      <c r="AO12" s="80"/>
      <c r="AP12" s="135"/>
      <c r="AQ12" s="99"/>
      <c r="AR12" s="30"/>
      <c r="EG12" s="25"/>
      <c r="EH12" s="25"/>
      <c r="EI12" s="25"/>
      <c r="EJ12" s="25"/>
      <c r="EK12" s="25"/>
      <c r="EL12" s="25"/>
      <c r="EM12" s="25"/>
      <c r="EN12" s="25"/>
    </row>
    <row r="13" spans="1:144" s="29" customFormat="1" ht="19.5" customHeight="1">
      <c r="A13" s="152"/>
      <c r="C13" s="162"/>
      <c r="D13" s="163"/>
      <c r="E13" s="163"/>
      <c r="F13" s="164"/>
      <c r="G13" s="30"/>
      <c r="H13" s="168" t="s">
        <v>45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90"/>
      <c r="AK13" s="137">
        <f>'Saisie résultats'!V160</f>
        <v>0.5</v>
      </c>
      <c r="AL13" s="171"/>
      <c r="AM13" s="60">
        <v>19</v>
      </c>
      <c r="AN13" s="82">
        <f>AK13</f>
        <v>0.5</v>
      </c>
      <c r="AO13" s="81"/>
      <c r="AP13" s="135"/>
      <c r="AQ13" s="99"/>
      <c r="AR13" s="30"/>
      <c r="EG13" s="25"/>
      <c r="EH13" s="25"/>
      <c r="EI13" s="25"/>
      <c r="EJ13" s="25"/>
      <c r="EK13" s="25"/>
      <c r="EL13" s="25"/>
      <c r="EM13" s="25"/>
      <c r="EN13" s="25"/>
    </row>
    <row r="14" spans="1:144" s="29" customFormat="1" ht="3.75" customHeight="1">
      <c r="A14" s="152"/>
      <c r="C14" s="162"/>
      <c r="D14" s="163"/>
      <c r="E14" s="163"/>
      <c r="F14" s="164"/>
      <c r="G14" s="30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90"/>
      <c r="AN14" s="81"/>
      <c r="AO14" s="81"/>
      <c r="AP14" s="135"/>
      <c r="AQ14" s="99"/>
      <c r="AR14" s="30"/>
      <c r="EG14" s="25"/>
      <c r="EH14" s="25"/>
      <c r="EI14" s="25"/>
      <c r="EJ14" s="25"/>
      <c r="EK14" s="25"/>
      <c r="EL14" s="25"/>
      <c r="EM14" s="25"/>
      <c r="EN14" s="25"/>
    </row>
    <row r="15" spans="1:144" s="29" customFormat="1" ht="22.5" customHeight="1">
      <c r="A15" s="152"/>
      <c r="C15" s="162"/>
      <c r="D15" s="163"/>
      <c r="E15" s="163"/>
      <c r="F15" s="164"/>
      <c r="G15" s="30"/>
      <c r="H15" s="139" t="s">
        <v>47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90"/>
      <c r="AK15" s="137">
        <f>'Saisie résultats'!D160</f>
        <v>0.5714285714285714</v>
      </c>
      <c r="AL15" s="171"/>
      <c r="AM15" s="60">
        <v>1</v>
      </c>
      <c r="AN15" s="134">
        <f>SUM('Saisie résultats'!D159:I159)/SUM('Saisie résultats'!D162:I162)</f>
        <v>0.3333333333333333</v>
      </c>
      <c r="AO15" s="65"/>
      <c r="AP15" s="135"/>
      <c r="AQ15" s="99"/>
      <c r="AR15" s="30"/>
      <c r="EG15" s="25"/>
      <c r="EH15" s="25"/>
      <c r="EI15" s="25"/>
      <c r="EJ15" s="25"/>
      <c r="EK15" s="25"/>
      <c r="EL15" s="25"/>
      <c r="EM15" s="25"/>
      <c r="EN15" s="25"/>
    </row>
    <row r="16" spans="1:144" s="29" customFormat="1" ht="22.5" customHeight="1">
      <c r="A16" s="152"/>
      <c r="C16" s="162"/>
      <c r="D16" s="163"/>
      <c r="E16" s="163"/>
      <c r="F16" s="164"/>
      <c r="G16" s="30"/>
      <c r="H16" s="142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90"/>
      <c r="AK16" s="137">
        <f>'Saisie résultats'!E160</f>
        <v>0.42857142857142855</v>
      </c>
      <c r="AL16" s="171"/>
      <c r="AM16" s="60">
        <v>2</v>
      </c>
      <c r="AN16" s="135"/>
      <c r="AO16" s="65"/>
      <c r="AP16" s="135"/>
      <c r="AQ16" s="99"/>
      <c r="AR16" s="30"/>
      <c r="EG16" s="25"/>
      <c r="EH16" s="25"/>
      <c r="EI16" s="25"/>
      <c r="EJ16" s="25"/>
      <c r="EK16" s="25"/>
      <c r="EL16" s="25"/>
      <c r="EM16" s="25"/>
      <c r="EN16" s="25"/>
    </row>
    <row r="17" spans="1:144" s="29" customFormat="1" ht="22.5" customHeight="1">
      <c r="A17" s="152"/>
      <c r="C17" s="162"/>
      <c r="D17" s="163"/>
      <c r="E17" s="163"/>
      <c r="F17" s="164"/>
      <c r="G17" s="30"/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4"/>
      <c r="AJ17" s="90"/>
      <c r="AK17" s="137">
        <f>'Saisie résultats'!F160</f>
        <v>0.07142857142857142</v>
      </c>
      <c r="AL17" s="171"/>
      <c r="AM17" s="60">
        <v>3</v>
      </c>
      <c r="AN17" s="135"/>
      <c r="AO17" s="65"/>
      <c r="AP17" s="135"/>
      <c r="AQ17" s="99"/>
      <c r="AR17" s="30"/>
      <c r="EG17" s="25"/>
      <c r="EH17" s="25"/>
      <c r="EI17" s="25"/>
      <c r="EJ17" s="25"/>
      <c r="EK17" s="25"/>
      <c r="EL17" s="25"/>
      <c r="EM17" s="25"/>
      <c r="EN17" s="25"/>
    </row>
    <row r="18" spans="1:144" s="29" customFormat="1" ht="22.5" customHeight="1">
      <c r="A18" s="152"/>
      <c r="C18" s="162"/>
      <c r="D18" s="163"/>
      <c r="E18" s="163"/>
      <c r="F18" s="164"/>
      <c r="G18" s="30"/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90"/>
      <c r="AK18" s="137">
        <f>'Saisie résultats'!G160</f>
        <v>0.42857142857142855</v>
      </c>
      <c r="AL18" s="171"/>
      <c r="AM18" s="60">
        <v>4</v>
      </c>
      <c r="AN18" s="135"/>
      <c r="AO18" s="65"/>
      <c r="AP18" s="135"/>
      <c r="AQ18" s="99"/>
      <c r="AR18" s="30"/>
      <c r="EG18" s="25"/>
      <c r="EH18" s="25"/>
      <c r="EI18" s="25"/>
      <c r="EJ18" s="25"/>
      <c r="EK18" s="25"/>
      <c r="EL18" s="25"/>
      <c r="EM18" s="25"/>
      <c r="EN18" s="25"/>
    </row>
    <row r="19" spans="1:144" s="29" customFormat="1" ht="22.5" customHeight="1">
      <c r="A19" s="152"/>
      <c r="C19" s="162"/>
      <c r="D19" s="163"/>
      <c r="E19" s="163"/>
      <c r="F19" s="164"/>
      <c r="G19" s="30"/>
      <c r="H19" s="14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4"/>
      <c r="AJ19" s="90"/>
      <c r="AK19" s="137">
        <f>'Saisie résultats'!H160</f>
        <v>0</v>
      </c>
      <c r="AL19" s="171"/>
      <c r="AM19" s="60">
        <v>5</v>
      </c>
      <c r="AN19" s="135"/>
      <c r="AO19" s="65"/>
      <c r="AP19" s="135"/>
      <c r="AQ19" s="99"/>
      <c r="AR19" s="30"/>
      <c r="EG19" s="25"/>
      <c r="EH19" s="25"/>
      <c r="EI19" s="25"/>
      <c r="EJ19" s="25"/>
      <c r="EK19" s="25"/>
      <c r="EL19" s="25"/>
      <c r="EM19" s="25"/>
      <c r="EN19" s="25"/>
    </row>
    <row r="20" spans="1:144" s="29" customFormat="1" ht="22.5" customHeight="1">
      <c r="A20" s="152"/>
      <c r="C20" s="162"/>
      <c r="D20" s="163"/>
      <c r="E20" s="163"/>
      <c r="F20" s="164"/>
      <c r="G20" s="30"/>
      <c r="H20" s="145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7"/>
      <c r="AJ20" s="90"/>
      <c r="AK20" s="137">
        <f>'Saisie résultats'!I160</f>
        <v>0.5</v>
      </c>
      <c r="AL20" s="171"/>
      <c r="AM20" s="60">
        <v>6</v>
      </c>
      <c r="AN20" s="136"/>
      <c r="AO20" s="65"/>
      <c r="AP20" s="135"/>
      <c r="AQ20" s="99"/>
      <c r="AR20" s="30"/>
      <c r="EG20" s="25"/>
      <c r="EH20" s="25"/>
      <c r="EI20" s="25"/>
      <c r="EJ20" s="25"/>
      <c r="EK20" s="25"/>
      <c r="EL20" s="25"/>
      <c r="EM20" s="25"/>
      <c r="EN20" s="25"/>
    </row>
    <row r="21" spans="1:144" s="29" customFormat="1" ht="3.75" customHeight="1">
      <c r="A21" s="152"/>
      <c r="C21" s="162"/>
      <c r="D21" s="163"/>
      <c r="E21" s="163"/>
      <c r="F21" s="164"/>
      <c r="G21" s="30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90"/>
      <c r="AK21" s="31"/>
      <c r="AL21" s="31"/>
      <c r="AM21" s="31"/>
      <c r="AN21" s="65"/>
      <c r="AO21" s="65"/>
      <c r="AP21" s="135"/>
      <c r="AQ21" s="99"/>
      <c r="AR21" s="30"/>
      <c r="EG21" s="25"/>
      <c r="EH21" s="25"/>
      <c r="EI21" s="25"/>
      <c r="EJ21" s="25"/>
      <c r="EK21" s="25"/>
      <c r="EL21" s="25"/>
      <c r="EM21" s="25"/>
      <c r="EN21" s="25"/>
    </row>
    <row r="22" spans="1:144" s="29" customFormat="1" ht="19.5" customHeight="1">
      <c r="A22" s="152"/>
      <c r="C22" s="162"/>
      <c r="D22" s="163"/>
      <c r="E22" s="163"/>
      <c r="F22" s="164"/>
      <c r="G22" s="30"/>
      <c r="H22" s="139" t="s">
        <v>46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1"/>
      <c r="AJ22" s="90"/>
      <c r="AK22" s="137">
        <f>'Saisie résultats'!Q160</f>
        <v>0.5</v>
      </c>
      <c r="AL22" s="149"/>
      <c r="AM22" s="60">
        <v>14</v>
      </c>
      <c r="AN22" s="134">
        <f>SUM('Saisie résultats'!Q159:U159,'Saisie résultats'!W159:Z159)/SUM('Saisie résultats'!Q162:U162,'Saisie résultats'!W162:Z162)</f>
        <v>0.3333333333333333</v>
      </c>
      <c r="AO22" s="81"/>
      <c r="AP22" s="135"/>
      <c r="AQ22" s="99"/>
      <c r="AR22" s="30"/>
      <c r="EG22" s="25"/>
      <c r="EH22" s="25"/>
      <c r="EI22" s="25"/>
      <c r="EJ22" s="25"/>
      <c r="EK22" s="25"/>
      <c r="EL22" s="25"/>
      <c r="EM22" s="25"/>
      <c r="EN22" s="25"/>
    </row>
    <row r="23" spans="1:144" s="29" customFormat="1" ht="19.5" customHeight="1">
      <c r="A23" s="152"/>
      <c r="C23" s="162"/>
      <c r="D23" s="163"/>
      <c r="E23" s="163"/>
      <c r="F23" s="164"/>
      <c r="G23" s="30"/>
      <c r="H23" s="142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4"/>
      <c r="AJ23" s="90"/>
      <c r="AK23" s="137">
        <f>'Saisie résultats'!R160</f>
        <v>0.5</v>
      </c>
      <c r="AL23" s="149"/>
      <c r="AM23" s="60">
        <v>15</v>
      </c>
      <c r="AN23" s="135"/>
      <c r="AO23" s="81"/>
      <c r="AP23" s="135"/>
      <c r="AQ23" s="99"/>
      <c r="AR23" s="30"/>
      <c r="EG23" s="25"/>
      <c r="EH23" s="25"/>
      <c r="EI23" s="25"/>
      <c r="EJ23" s="25"/>
      <c r="EK23" s="25"/>
      <c r="EL23" s="25"/>
      <c r="EM23" s="25"/>
      <c r="EN23" s="25"/>
    </row>
    <row r="24" spans="1:144" s="29" customFormat="1" ht="19.5" customHeight="1">
      <c r="A24" s="152"/>
      <c r="C24" s="162"/>
      <c r="D24" s="163"/>
      <c r="E24" s="163"/>
      <c r="F24" s="164"/>
      <c r="G24" s="30"/>
      <c r="H24" s="142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4"/>
      <c r="AJ24" s="90"/>
      <c r="AK24" s="137">
        <f>'Saisie résultats'!S160</f>
        <v>0.5</v>
      </c>
      <c r="AL24" s="149"/>
      <c r="AM24" s="60">
        <v>16</v>
      </c>
      <c r="AN24" s="135"/>
      <c r="AO24" s="81"/>
      <c r="AP24" s="135"/>
      <c r="AQ24" s="99"/>
      <c r="AR24" s="30"/>
      <c r="EG24" s="25"/>
      <c r="EH24" s="25"/>
      <c r="EI24" s="25"/>
      <c r="EJ24" s="25"/>
      <c r="EK24" s="25"/>
      <c r="EL24" s="25"/>
      <c r="EM24" s="25"/>
      <c r="EN24" s="25"/>
    </row>
    <row r="25" spans="1:144" s="29" customFormat="1" ht="19.5" customHeight="1">
      <c r="A25" s="152"/>
      <c r="C25" s="162"/>
      <c r="D25" s="163"/>
      <c r="E25" s="163"/>
      <c r="F25" s="164"/>
      <c r="G25" s="30"/>
      <c r="H25" s="142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4"/>
      <c r="AJ25" s="90"/>
      <c r="AK25" s="137">
        <f>'Saisie résultats'!T160</f>
        <v>0.5</v>
      </c>
      <c r="AL25" s="149"/>
      <c r="AM25" s="60">
        <v>17</v>
      </c>
      <c r="AN25" s="135"/>
      <c r="AO25" s="81"/>
      <c r="AP25" s="135"/>
      <c r="AQ25" s="99"/>
      <c r="AR25" s="30"/>
      <c r="EG25" s="25"/>
      <c r="EH25" s="25"/>
      <c r="EI25" s="25"/>
      <c r="EJ25" s="25"/>
      <c r="EK25" s="25"/>
      <c r="EL25" s="25"/>
      <c r="EM25" s="25"/>
      <c r="EN25" s="25"/>
    </row>
    <row r="26" spans="1:144" s="29" customFormat="1" ht="19.5" customHeight="1">
      <c r="A26" s="152"/>
      <c r="C26" s="162"/>
      <c r="D26" s="163"/>
      <c r="E26" s="163"/>
      <c r="F26" s="164"/>
      <c r="G26" s="30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4"/>
      <c r="AJ26" s="90"/>
      <c r="AK26" s="137">
        <f>'Saisie résultats'!U160</f>
        <v>0</v>
      </c>
      <c r="AL26" s="149"/>
      <c r="AM26" s="60">
        <v>18</v>
      </c>
      <c r="AN26" s="135"/>
      <c r="AO26" s="81"/>
      <c r="AP26" s="135"/>
      <c r="AQ26" s="99"/>
      <c r="AR26" s="30"/>
      <c r="EG26" s="25"/>
      <c r="EH26" s="25"/>
      <c r="EI26" s="25"/>
      <c r="EJ26" s="25"/>
      <c r="EK26" s="25"/>
      <c r="EL26" s="25"/>
      <c r="EM26" s="25"/>
      <c r="EN26" s="25"/>
    </row>
    <row r="27" spans="1:144" s="29" customFormat="1" ht="19.5" customHeight="1">
      <c r="A27" s="152"/>
      <c r="C27" s="162"/>
      <c r="D27" s="163"/>
      <c r="E27" s="163"/>
      <c r="F27" s="164"/>
      <c r="G27" s="30"/>
      <c r="H27" s="142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4"/>
      <c r="AJ27" s="90"/>
      <c r="AK27" s="137">
        <f>'Saisie résultats'!W160</f>
        <v>0</v>
      </c>
      <c r="AL27" s="149"/>
      <c r="AM27" s="60">
        <v>20</v>
      </c>
      <c r="AN27" s="135"/>
      <c r="AO27" s="81"/>
      <c r="AP27" s="135"/>
      <c r="AQ27" s="99"/>
      <c r="AR27" s="30"/>
      <c r="EG27" s="25"/>
      <c r="EH27" s="25"/>
      <c r="EI27" s="25"/>
      <c r="EJ27" s="25"/>
      <c r="EK27" s="25"/>
      <c r="EL27" s="25"/>
      <c r="EM27" s="25"/>
      <c r="EN27" s="25"/>
    </row>
    <row r="28" spans="1:144" s="29" customFormat="1" ht="19.5" customHeight="1">
      <c r="A28" s="152"/>
      <c r="C28" s="162"/>
      <c r="D28" s="163"/>
      <c r="E28" s="163"/>
      <c r="F28" s="164"/>
      <c r="G28" s="30"/>
      <c r="H28" s="142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4"/>
      <c r="AJ28" s="90"/>
      <c r="AK28" s="137">
        <f>'Saisie résultats'!X160</f>
        <v>0.5</v>
      </c>
      <c r="AL28" s="149"/>
      <c r="AM28" s="60">
        <v>21</v>
      </c>
      <c r="AN28" s="135"/>
      <c r="AO28" s="81"/>
      <c r="AP28" s="135"/>
      <c r="AQ28" s="99"/>
      <c r="AR28" s="30"/>
      <c r="EG28" s="25"/>
      <c r="EH28" s="25"/>
      <c r="EI28" s="25"/>
      <c r="EJ28" s="25"/>
      <c r="EK28" s="25"/>
      <c r="EL28" s="25"/>
      <c r="EM28" s="25"/>
      <c r="EN28" s="25"/>
    </row>
    <row r="29" spans="1:144" s="29" customFormat="1" ht="19.5" customHeight="1">
      <c r="A29" s="152"/>
      <c r="C29" s="162"/>
      <c r="D29" s="163"/>
      <c r="E29" s="163"/>
      <c r="F29" s="164"/>
      <c r="G29" s="30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4"/>
      <c r="AJ29" s="90"/>
      <c r="AK29" s="137">
        <f>'Saisie résultats'!Y160</f>
        <v>0</v>
      </c>
      <c r="AL29" s="149"/>
      <c r="AM29" s="60">
        <v>22</v>
      </c>
      <c r="AN29" s="135"/>
      <c r="AO29" s="81"/>
      <c r="AP29" s="135"/>
      <c r="AQ29" s="99"/>
      <c r="AR29" s="30"/>
      <c r="EG29" s="25"/>
      <c r="EH29" s="25"/>
      <c r="EI29" s="25"/>
      <c r="EJ29" s="25"/>
      <c r="EK29" s="25"/>
      <c r="EL29" s="25"/>
      <c r="EM29" s="25"/>
      <c r="EN29" s="25"/>
    </row>
    <row r="30" spans="1:144" s="29" customFormat="1" ht="19.5" customHeight="1">
      <c r="A30" s="152"/>
      <c r="C30" s="165"/>
      <c r="D30" s="166"/>
      <c r="E30" s="166"/>
      <c r="F30" s="167"/>
      <c r="G30" s="30"/>
      <c r="H30" s="145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7"/>
      <c r="AJ30" s="90"/>
      <c r="AK30" s="137">
        <f>'Saisie résultats'!Z160</f>
        <v>0.5</v>
      </c>
      <c r="AL30" s="149"/>
      <c r="AM30" s="60">
        <v>23</v>
      </c>
      <c r="AN30" s="136"/>
      <c r="AO30" s="81"/>
      <c r="AP30" s="136"/>
      <c r="AQ30" s="99"/>
      <c r="AR30" s="30"/>
      <c r="EG30" s="25"/>
      <c r="EH30" s="25"/>
      <c r="EI30" s="25"/>
      <c r="EJ30" s="25"/>
      <c r="EK30" s="25"/>
      <c r="EL30" s="25"/>
      <c r="EM30" s="25"/>
      <c r="EN30" s="25"/>
    </row>
    <row r="31" spans="1:144" s="29" customFormat="1" ht="3.75" customHeight="1">
      <c r="A31" s="152"/>
      <c r="C31" s="86"/>
      <c r="D31" s="86"/>
      <c r="E31" s="86"/>
      <c r="F31" s="86"/>
      <c r="G31" s="30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90"/>
      <c r="AK31" s="31"/>
      <c r="AL31" s="31"/>
      <c r="AM31" s="31"/>
      <c r="AN31" s="65"/>
      <c r="AO31" s="65"/>
      <c r="AP31" s="98"/>
      <c r="AQ31" s="99"/>
      <c r="AR31" s="30"/>
      <c r="EG31" s="25"/>
      <c r="EH31" s="25"/>
      <c r="EI31" s="25"/>
      <c r="EJ31" s="25"/>
      <c r="EK31" s="25"/>
      <c r="EL31" s="25"/>
      <c r="EM31" s="25"/>
      <c r="EN31" s="25"/>
    </row>
    <row r="32" spans="1:144" s="29" customFormat="1" ht="19.5" customHeight="1">
      <c r="A32" s="152"/>
      <c r="C32" s="159" t="s">
        <v>53</v>
      </c>
      <c r="D32" s="160"/>
      <c r="E32" s="160"/>
      <c r="F32" s="161"/>
      <c r="G32" s="30"/>
      <c r="H32" s="139" t="s">
        <v>50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1"/>
      <c r="AJ32" s="90"/>
      <c r="AK32" s="130">
        <f>'Saisie résultats'!M160</f>
        <v>0</v>
      </c>
      <c r="AL32" s="131"/>
      <c r="AM32" s="60">
        <v>10</v>
      </c>
      <c r="AN32" s="134">
        <f>SUM('Saisie résultats'!M159:P159)/SUM('Saisie résultats'!M162:P162)</f>
        <v>0.017857142857142856</v>
      </c>
      <c r="AO32" s="81"/>
      <c r="AP32" s="172">
        <f>SUM('Saisie résultats'!M159:R159,'Saisie résultats'!AC159,'Saisie résultats'!BF159:BH159)/SUM('Saisie résultats'!M162:R162,'Saisie résultats'!AC162,'Saisie résultats'!BA162:BC162)</f>
        <v>0.20714285714285716</v>
      </c>
      <c r="AQ32" s="99"/>
      <c r="AR32" s="30"/>
      <c r="EG32" s="25"/>
      <c r="EH32" s="25"/>
      <c r="EI32" s="25"/>
      <c r="EJ32" s="25"/>
      <c r="EK32" s="25"/>
      <c r="EL32" s="25"/>
      <c r="EM32" s="25"/>
      <c r="EN32" s="25"/>
    </row>
    <row r="33" spans="1:144" s="29" customFormat="1" ht="19.5" customHeight="1">
      <c r="A33" s="152"/>
      <c r="C33" s="162"/>
      <c r="D33" s="163"/>
      <c r="E33" s="163"/>
      <c r="F33" s="164"/>
      <c r="G33" s="30"/>
      <c r="H33" s="142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90"/>
      <c r="AK33" s="137">
        <f>'Saisie résultats'!N160</f>
        <v>0.07142857142857142</v>
      </c>
      <c r="AL33" s="138"/>
      <c r="AM33" s="60">
        <v>11</v>
      </c>
      <c r="AN33" s="135"/>
      <c r="AO33" s="81"/>
      <c r="AP33" s="172"/>
      <c r="AQ33" s="99"/>
      <c r="AR33" s="30"/>
      <c r="EG33" s="25"/>
      <c r="EH33" s="25"/>
      <c r="EI33" s="25"/>
      <c r="EJ33" s="25"/>
      <c r="EK33" s="25"/>
      <c r="EL33" s="25"/>
      <c r="EM33" s="25"/>
      <c r="EN33" s="25"/>
    </row>
    <row r="34" spans="1:144" s="29" customFormat="1" ht="19.5" customHeight="1">
      <c r="A34" s="152"/>
      <c r="C34" s="162"/>
      <c r="D34" s="163"/>
      <c r="E34" s="163"/>
      <c r="F34" s="164"/>
      <c r="G34" s="30"/>
      <c r="H34" s="142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4"/>
      <c r="AJ34" s="90"/>
      <c r="AK34" s="130">
        <f>'Saisie résultats'!O160</f>
        <v>0</v>
      </c>
      <c r="AL34" s="131"/>
      <c r="AM34" s="60">
        <v>12</v>
      </c>
      <c r="AN34" s="135"/>
      <c r="AO34" s="81"/>
      <c r="AP34" s="172"/>
      <c r="AQ34" s="99"/>
      <c r="AR34" s="30"/>
      <c r="EG34" s="25"/>
      <c r="EH34" s="25"/>
      <c r="EI34" s="25"/>
      <c r="EJ34" s="25"/>
      <c r="EK34" s="25"/>
      <c r="EL34" s="25"/>
      <c r="EM34" s="25"/>
      <c r="EN34" s="25"/>
    </row>
    <row r="35" spans="1:144" s="29" customFormat="1" ht="19.5" customHeight="1">
      <c r="A35" s="152"/>
      <c r="C35" s="162"/>
      <c r="D35" s="163"/>
      <c r="E35" s="163"/>
      <c r="F35" s="164"/>
      <c r="G35" s="30"/>
      <c r="H35" s="145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7"/>
      <c r="AJ35" s="90"/>
      <c r="AK35" s="130">
        <f>'Saisie résultats'!P160</f>
        <v>0</v>
      </c>
      <c r="AL35" s="131"/>
      <c r="AM35" s="60">
        <v>13</v>
      </c>
      <c r="AN35" s="136"/>
      <c r="AO35" s="81"/>
      <c r="AP35" s="172"/>
      <c r="AQ35" s="99"/>
      <c r="AR35" s="30"/>
      <c r="EG35" s="25"/>
      <c r="EH35" s="25"/>
      <c r="EI35" s="25"/>
      <c r="EJ35" s="25"/>
      <c r="EK35" s="25"/>
      <c r="EL35" s="25"/>
      <c r="EM35" s="25"/>
      <c r="EN35" s="25"/>
    </row>
    <row r="36" spans="1:144" s="29" customFormat="1" ht="3.75" customHeight="1">
      <c r="A36" s="152"/>
      <c r="C36" s="162"/>
      <c r="D36" s="163"/>
      <c r="E36" s="163"/>
      <c r="F36" s="164"/>
      <c r="G36" s="30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90"/>
      <c r="AK36" s="31"/>
      <c r="AL36" s="31"/>
      <c r="AM36" s="31"/>
      <c r="AN36" s="65"/>
      <c r="AO36" s="65"/>
      <c r="AP36" s="172"/>
      <c r="AQ36" s="99"/>
      <c r="AR36" s="30"/>
      <c r="EG36" s="25"/>
      <c r="EH36" s="25"/>
      <c r="EI36" s="25"/>
      <c r="EJ36" s="25"/>
      <c r="EK36" s="25"/>
      <c r="EL36" s="25"/>
      <c r="EM36" s="25"/>
      <c r="EN36" s="25"/>
    </row>
    <row r="37" spans="1:144" s="29" customFormat="1" ht="16.5" customHeight="1">
      <c r="A37" s="152"/>
      <c r="C37" s="162"/>
      <c r="D37" s="163"/>
      <c r="E37" s="163"/>
      <c r="F37" s="164"/>
      <c r="G37" s="30"/>
      <c r="H37" s="173" t="s">
        <v>51</v>
      </c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5"/>
      <c r="AJ37" s="90"/>
      <c r="AK37" s="130">
        <f>'Saisie résultats'!BB160</f>
        <v>0.07142857142857142</v>
      </c>
      <c r="AL37" s="131"/>
      <c r="AM37" s="60">
        <v>51</v>
      </c>
      <c r="AN37" s="134">
        <f>SUM('Saisie résultats'!BB159:BF159)/SUM('Saisie résultats'!BB162:BF162)</f>
        <v>0.11428571428571428</v>
      </c>
      <c r="AO37" s="81"/>
      <c r="AP37" s="172"/>
      <c r="AQ37" s="99"/>
      <c r="AR37" s="30"/>
      <c r="EG37" s="25"/>
      <c r="EH37" s="25"/>
      <c r="EI37" s="25"/>
      <c r="EJ37" s="25"/>
      <c r="EK37" s="25"/>
      <c r="EL37" s="25"/>
      <c r="EM37" s="25"/>
      <c r="EN37" s="25"/>
    </row>
    <row r="38" spans="1:144" s="29" customFormat="1" ht="16.5" customHeight="1">
      <c r="A38" s="152"/>
      <c r="C38" s="162"/>
      <c r="D38" s="163"/>
      <c r="E38" s="163"/>
      <c r="F38" s="164"/>
      <c r="G38" s="30"/>
      <c r="H38" s="176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8"/>
      <c r="AJ38" s="90"/>
      <c r="AK38" s="130">
        <f>'Saisie résultats'!BC160</f>
        <v>0</v>
      </c>
      <c r="AL38" s="131"/>
      <c r="AM38" s="60">
        <v>52</v>
      </c>
      <c r="AN38" s="135"/>
      <c r="AO38" s="81"/>
      <c r="AP38" s="172"/>
      <c r="AQ38" s="99"/>
      <c r="AR38" s="30"/>
      <c r="EG38" s="25"/>
      <c r="EH38" s="25"/>
      <c r="EI38" s="25"/>
      <c r="EJ38" s="25"/>
      <c r="EK38" s="25"/>
      <c r="EL38" s="25"/>
      <c r="EM38" s="25"/>
      <c r="EN38" s="25"/>
    </row>
    <row r="39" spans="1:144" s="29" customFormat="1" ht="16.5" customHeight="1">
      <c r="A39" s="152"/>
      <c r="C39" s="162"/>
      <c r="D39" s="163"/>
      <c r="E39" s="163"/>
      <c r="F39" s="164"/>
      <c r="G39" s="30"/>
      <c r="H39" s="176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8"/>
      <c r="AJ39" s="90"/>
      <c r="AK39" s="130">
        <f>'Saisie résultats'!BD160</f>
        <v>0</v>
      </c>
      <c r="AL39" s="131"/>
      <c r="AM39" s="60">
        <v>53</v>
      </c>
      <c r="AN39" s="135"/>
      <c r="AO39" s="81"/>
      <c r="AP39" s="172"/>
      <c r="AQ39" s="99"/>
      <c r="AR39" s="30"/>
      <c r="EG39" s="25"/>
      <c r="EH39" s="25"/>
      <c r="EI39" s="25"/>
      <c r="EJ39" s="25"/>
      <c r="EK39" s="25"/>
      <c r="EL39" s="25"/>
      <c r="EM39" s="25"/>
      <c r="EN39" s="25"/>
    </row>
    <row r="40" spans="1:144" s="29" customFormat="1" ht="16.5" customHeight="1">
      <c r="A40" s="152"/>
      <c r="C40" s="162"/>
      <c r="D40" s="163"/>
      <c r="E40" s="163"/>
      <c r="F40" s="164"/>
      <c r="G40" s="30"/>
      <c r="H40" s="176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8"/>
      <c r="AJ40" s="90"/>
      <c r="AK40" s="130">
        <f>'Saisie résultats'!BE160</f>
        <v>0.5</v>
      </c>
      <c r="AL40" s="131"/>
      <c r="AM40" s="60">
        <v>54</v>
      </c>
      <c r="AN40" s="135"/>
      <c r="AO40" s="81"/>
      <c r="AP40" s="172"/>
      <c r="AQ40" s="99"/>
      <c r="AR40" s="30"/>
      <c r="EG40" s="25"/>
      <c r="EH40" s="25"/>
      <c r="EI40" s="25"/>
      <c r="EJ40" s="25"/>
      <c r="EK40" s="25"/>
      <c r="EL40" s="25"/>
      <c r="EM40" s="25"/>
      <c r="EN40" s="25"/>
    </row>
    <row r="41" spans="1:144" s="29" customFormat="1" ht="16.5" customHeight="1">
      <c r="A41" s="152"/>
      <c r="C41" s="165"/>
      <c r="D41" s="166"/>
      <c r="E41" s="166"/>
      <c r="F41" s="167"/>
      <c r="G41" s="30"/>
      <c r="H41" s="179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1"/>
      <c r="AJ41" s="90"/>
      <c r="AK41" s="130">
        <f>'Saisie résultats'!BF160</f>
        <v>0</v>
      </c>
      <c r="AL41" s="131"/>
      <c r="AM41" s="60">
        <v>55</v>
      </c>
      <c r="AN41" s="136"/>
      <c r="AO41" s="81"/>
      <c r="AP41" s="172"/>
      <c r="AQ41" s="99"/>
      <c r="AR41" s="30"/>
      <c r="EG41" s="25"/>
      <c r="EH41" s="25"/>
      <c r="EI41" s="25"/>
      <c r="EJ41" s="25"/>
      <c r="EK41" s="25"/>
      <c r="EL41" s="25"/>
      <c r="EM41" s="25"/>
      <c r="EN41" s="25"/>
    </row>
    <row r="42" spans="1:144" s="29" customFormat="1" ht="3.75" customHeight="1">
      <c r="A42" s="152"/>
      <c r="F42" s="30"/>
      <c r="G42" s="30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90"/>
      <c r="AK42" s="31"/>
      <c r="AL42" s="31"/>
      <c r="AM42" s="31"/>
      <c r="AN42" s="65"/>
      <c r="AO42" s="65"/>
      <c r="AP42" s="91"/>
      <c r="AQ42" s="99"/>
      <c r="AR42" s="30"/>
      <c r="EG42" s="25"/>
      <c r="EH42" s="25"/>
      <c r="EI42" s="25"/>
      <c r="EJ42" s="25"/>
      <c r="EK42" s="25"/>
      <c r="EL42" s="25"/>
      <c r="EM42" s="25"/>
      <c r="EN42" s="25"/>
    </row>
    <row r="43" spans="1:144" s="29" customFormat="1" ht="19.5" customHeight="1">
      <c r="A43" s="152"/>
      <c r="C43" s="154" t="s">
        <v>58</v>
      </c>
      <c r="E43" s="157" t="s">
        <v>38</v>
      </c>
      <c r="F43" s="157"/>
      <c r="G43" s="30"/>
      <c r="H43" s="139" t="s">
        <v>54</v>
      </c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1"/>
      <c r="AJ43" s="90"/>
      <c r="AK43" s="130">
        <f>'Saisie résultats'!AH160</f>
        <v>0</v>
      </c>
      <c r="AL43" s="131"/>
      <c r="AM43" s="60">
        <v>31</v>
      </c>
      <c r="AN43" s="134">
        <f>SUM('Saisie résultats'!AH159:AL159)/SUM('Saisie résultats'!AH162:AL162)</f>
        <v>0.3</v>
      </c>
      <c r="AO43" s="81"/>
      <c r="AP43" s="172">
        <f>SUM('Saisie résultats'!J159:L159,'Saisie résultats'!AH159:AN159)/SUM('Saisie résultats'!J162:L162,'Saisie résultats'!AH162:AN162)</f>
        <v>0.30656934306569344</v>
      </c>
      <c r="AQ43" s="99"/>
      <c r="AR43" s="30"/>
      <c r="EG43" s="25"/>
      <c r="EH43" s="25"/>
      <c r="EI43" s="25"/>
      <c r="EJ43" s="25"/>
      <c r="EK43" s="25"/>
      <c r="EL43" s="25"/>
      <c r="EM43" s="25"/>
      <c r="EN43" s="25"/>
    </row>
    <row r="44" spans="1:144" s="29" customFormat="1" ht="19.5" customHeight="1">
      <c r="A44" s="152"/>
      <c r="C44" s="155"/>
      <c r="E44" s="157"/>
      <c r="F44" s="157"/>
      <c r="G44" s="30"/>
      <c r="H44" s="142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4"/>
      <c r="AJ44" s="90"/>
      <c r="AK44" s="130">
        <f>'Saisie résultats'!AI160</f>
        <v>0</v>
      </c>
      <c r="AL44" s="131"/>
      <c r="AM44" s="60">
        <v>32</v>
      </c>
      <c r="AN44" s="135"/>
      <c r="AO44" s="81"/>
      <c r="AP44" s="172"/>
      <c r="AQ44" s="99"/>
      <c r="AR44" s="30"/>
      <c r="EG44" s="25"/>
      <c r="EH44" s="25"/>
      <c r="EI44" s="25"/>
      <c r="EJ44" s="25"/>
      <c r="EK44" s="25"/>
      <c r="EL44" s="25"/>
      <c r="EM44" s="25"/>
      <c r="EN44" s="25"/>
    </row>
    <row r="45" spans="1:144" s="29" customFormat="1" ht="19.5" customHeight="1">
      <c r="A45" s="152"/>
      <c r="C45" s="155"/>
      <c r="E45" s="157"/>
      <c r="F45" s="157"/>
      <c r="G45" s="30"/>
      <c r="H45" s="142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4"/>
      <c r="AJ45" s="90"/>
      <c r="AK45" s="130">
        <f>'Saisie résultats'!AJ160</f>
        <v>0.5</v>
      </c>
      <c r="AL45" s="131"/>
      <c r="AM45" s="60">
        <v>33</v>
      </c>
      <c r="AN45" s="135"/>
      <c r="AO45" s="81"/>
      <c r="AP45" s="172"/>
      <c r="AQ45" s="99"/>
      <c r="AR45" s="30"/>
      <c r="EG45" s="25"/>
      <c r="EH45" s="25"/>
      <c r="EI45" s="25"/>
      <c r="EJ45" s="25"/>
      <c r="EK45" s="25"/>
      <c r="EL45" s="25"/>
      <c r="EM45" s="25"/>
      <c r="EN45" s="25"/>
    </row>
    <row r="46" spans="1:144" s="29" customFormat="1" ht="19.5" customHeight="1">
      <c r="A46" s="152"/>
      <c r="C46" s="155"/>
      <c r="E46" s="157"/>
      <c r="F46" s="157"/>
      <c r="G46" s="30"/>
      <c r="H46" s="142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4"/>
      <c r="AJ46" s="90"/>
      <c r="AK46" s="130">
        <f>'Saisie résultats'!AK160</f>
        <v>0.5</v>
      </c>
      <c r="AL46" s="131"/>
      <c r="AM46" s="60">
        <v>34</v>
      </c>
      <c r="AN46" s="135"/>
      <c r="AO46" s="81"/>
      <c r="AP46" s="172"/>
      <c r="AQ46" s="99"/>
      <c r="AR46" s="30"/>
      <c r="EG46" s="25"/>
      <c r="EH46" s="25"/>
      <c r="EI46" s="25"/>
      <c r="EJ46" s="25"/>
      <c r="EK46" s="25"/>
      <c r="EL46" s="25"/>
      <c r="EM46" s="25"/>
      <c r="EN46" s="25"/>
    </row>
    <row r="47" spans="1:144" s="29" customFormat="1" ht="19.5" customHeight="1">
      <c r="A47" s="152"/>
      <c r="C47" s="155"/>
      <c r="E47" s="157"/>
      <c r="F47" s="157"/>
      <c r="G47" s="30"/>
      <c r="H47" s="145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7"/>
      <c r="AJ47" s="90"/>
      <c r="AK47" s="130">
        <f>'Saisie résultats'!AL160</f>
        <v>0.5</v>
      </c>
      <c r="AL47" s="131"/>
      <c r="AM47" s="60">
        <v>35</v>
      </c>
      <c r="AN47" s="136"/>
      <c r="AO47" s="81"/>
      <c r="AP47" s="172"/>
      <c r="AQ47" s="99"/>
      <c r="AR47" s="30"/>
      <c r="EG47" s="25"/>
      <c r="EH47" s="25"/>
      <c r="EI47" s="25"/>
      <c r="EJ47" s="25"/>
      <c r="EK47" s="25"/>
      <c r="EL47" s="25"/>
      <c r="EM47" s="25"/>
      <c r="EN47" s="25"/>
    </row>
    <row r="48" spans="1:144" s="29" customFormat="1" ht="3.75" customHeight="1">
      <c r="A48" s="152"/>
      <c r="C48" s="155"/>
      <c r="E48" s="157"/>
      <c r="F48" s="157"/>
      <c r="G48" s="30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90"/>
      <c r="AK48" s="31"/>
      <c r="AL48" s="31"/>
      <c r="AM48" s="31"/>
      <c r="AN48" s="65"/>
      <c r="AO48" s="65"/>
      <c r="AP48" s="172"/>
      <c r="AQ48" s="99"/>
      <c r="AR48" s="30"/>
      <c r="EG48" s="25"/>
      <c r="EH48" s="25"/>
      <c r="EI48" s="25"/>
      <c r="EJ48" s="25"/>
      <c r="EK48" s="25"/>
      <c r="EL48" s="25"/>
      <c r="EM48" s="25"/>
      <c r="EN48" s="25"/>
    </row>
    <row r="49" spans="1:144" s="29" customFormat="1" ht="19.5" customHeight="1">
      <c r="A49" s="152"/>
      <c r="C49" s="155"/>
      <c r="E49" s="157"/>
      <c r="F49" s="157"/>
      <c r="G49" s="30"/>
      <c r="H49" s="139" t="s">
        <v>55</v>
      </c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1"/>
      <c r="AJ49" s="90"/>
      <c r="AK49" s="130">
        <f>'Saisie résultats'!AM160</f>
        <v>0.5</v>
      </c>
      <c r="AL49" s="131"/>
      <c r="AM49" s="60">
        <v>36</v>
      </c>
      <c r="AN49" s="134">
        <f>SUM('Saisie résultats'!AM159:AN159)/SUM('Saisie résultats'!AM162:AN162)</f>
        <v>0.5</v>
      </c>
      <c r="AO49" s="81"/>
      <c r="AP49" s="172"/>
      <c r="AQ49" s="99"/>
      <c r="AR49" s="30"/>
      <c r="EG49" s="25"/>
      <c r="EH49" s="25"/>
      <c r="EI49" s="25"/>
      <c r="EJ49" s="25"/>
      <c r="EK49" s="25"/>
      <c r="EL49" s="25"/>
      <c r="EM49" s="25"/>
      <c r="EN49" s="25"/>
    </row>
    <row r="50" spans="1:144" s="29" customFormat="1" ht="19.5" customHeight="1">
      <c r="A50" s="152"/>
      <c r="C50" s="155"/>
      <c r="E50" s="157"/>
      <c r="F50" s="157"/>
      <c r="G50" s="30"/>
      <c r="H50" s="145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7"/>
      <c r="AJ50" s="90"/>
      <c r="AK50" s="130">
        <f>'Saisie résultats'!AN160</f>
        <v>0.5</v>
      </c>
      <c r="AL50" s="131"/>
      <c r="AM50" s="60">
        <v>37</v>
      </c>
      <c r="AN50" s="136"/>
      <c r="AO50" s="81"/>
      <c r="AP50" s="172"/>
      <c r="AQ50" s="99"/>
      <c r="AR50" s="30"/>
      <c r="EG50" s="25"/>
      <c r="EH50" s="25"/>
      <c r="EI50" s="25"/>
      <c r="EJ50" s="25"/>
      <c r="EK50" s="25"/>
      <c r="EL50" s="25"/>
      <c r="EM50" s="25"/>
      <c r="EN50" s="25"/>
    </row>
    <row r="51" spans="1:144" s="29" customFormat="1" ht="3.75" customHeight="1">
      <c r="A51" s="152"/>
      <c r="C51" s="155"/>
      <c r="E51" s="157"/>
      <c r="F51" s="157"/>
      <c r="G51" s="30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90"/>
      <c r="AK51" s="31"/>
      <c r="AL51" s="31"/>
      <c r="AM51" s="31"/>
      <c r="AN51" s="65"/>
      <c r="AO51" s="65"/>
      <c r="AP51" s="172"/>
      <c r="AQ51" s="99"/>
      <c r="AR51" s="30"/>
      <c r="EG51" s="25"/>
      <c r="EH51" s="25"/>
      <c r="EI51" s="25"/>
      <c r="EJ51" s="25"/>
      <c r="EK51" s="25"/>
      <c r="EL51" s="25"/>
      <c r="EM51" s="25"/>
      <c r="EN51" s="25"/>
    </row>
    <row r="52" spans="1:144" s="29" customFormat="1" ht="19.5" customHeight="1">
      <c r="A52" s="152"/>
      <c r="C52" s="155"/>
      <c r="E52" s="157"/>
      <c r="F52" s="157"/>
      <c r="G52" s="30"/>
      <c r="H52" s="139" t="s">
        <v>56</v>
      </c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1"/>
      <c r="AJ52" s="90"/>
      <c r="AK52" s="130">
        <f>'Saisie résultats'!J160</f>
        <v>0</v>
      </c>
      <c r="AL52" s="131"/>
      <c r="AM52" s="60">
        <v>7</v>
      </c>
      <c r="AN52" s="148">
        <f>SUM('Saisie résultats'!J159:L159)/SUM('Saisie résultats'!J162:L162)</f>
        <v>0.1794871794871795</v>
      </c>
      <c r="AO52" s="81"/>
      <c r="AP52" s="172"/>
      <c r="AQ52" s="99"/>
      <c r="AR52" s="30"/>
      <c r="EG52" s="25"/>
      <c r="EH52" s="25"/>
      <c r="EI52" s="25"/>
      <c r="EJ52" s="25"/>
      <c r="EK52" s="25"/>
      <c r="EL52" s="25"/>
      <c r="EM52" s="25"/>
      <c r="EN52" s="25"/>
    </row>
    <row r="53" spans="1:144" s="29" customFormat="1" ht="19.5" customHeight="1">
      <c r="A53" s="152"/>
      <c r="C53" s="155"/>
      <c r="E53" s="157"/>
      <c r="F53" s="157"/>
      <c r="G53" s="30"/>
      <c r="H53" s="142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4"/>
      <c r="AJ53" s="90"/>
      <c r="AK53" s="137">
        <f>'Saisie résultats'!K160</f>
        <v>0.5384615384615384</v>
      </c>
      <c r="AL53" s="138"/>
      <c r="AM53" s="60">
        <v>8</v>
      </c>
      <c r="AN53" s="148"/>
      <c r="AO53" s="81"/>
      <c r="AP53" s="172"/>
      <c r="AQ53" s="99"/>
      <c r="AR53" s="30"/>
      <c r="EG53" s="25"/>
      <c r="EH53" s="25"/>
      <c r="EI53" s="25"/>
      <c r="EJ53" s="25"/>
      <c r="EK53" s="25"/>
      <c r="EL53" s="25"/>
      <c r="EM53" s="25"/>
      <c r="EN53" s="25"/>
    </row>
    <row r="54" spans="1:144" s="29" customFormat="1" ht="19.5" customHeight="1">
      <c r="A54" s="152"/>
      <c r="C54" s="155"/>
      <c r="E54" s="157"/>
      <c r="F54" s="157"/>
      <c r="G54" s="30"/>
      <c r="H54" s="145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7"/>
      <c r="AJ54" s="90"/>
      <c r="AK54" s="130">
        <f>'Saisie résultats'!L160</f>
        <v>0</v>
      </c>
      <c r="AL54" s="131"/>
      <c r="AM54" s="60">
        <v>9</v>
      </c>
      <c r="AN54" s="148"/>
      <c r="AO54" s="81"/>
      <c r="AP54" s="172"/>
      <c r="AQ54" s="99"/>
      <c r="AR54" s="30"/>
      <c r="EG54" s="25"/>
      <c r="EH54" s="25"/>
      <c r="EI54" s="25"/>
      <c r="EJ54" s="25"/>
      <c r="EK54" s="25"/>
      <c r="EL54" s="25"/>
      <c r="EM54" s="25"/>
      <c r="EN54" s="25"/>
    </row>
    <row r="55" spans="1:144" s="29" customFormat="1" ht="3.75" customHeight="1">
      <c r="A55" s="152"/>
      <c r="C55" s="155"/>
      <c r="E55" s="77"/>
      <c r="F55" s="78"/>
      <c r="G55" s="30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90"/>
      <c r="AK55" s="31"/>
      <c r="AL55" s="31"/>
      <c r="AM55" s="31"/>
      <c r="AN55" s="65"/>
      <c r="AO55" s="65"/>
      <c r="AP55" s="91"/>
      <c r="AQ55" s="99"/>
      <c r="AR55" s="30"/>
      <c r="EG55" s="25"/>
      <c r="EH55" s="25"/>
      <c r="EI55" s="25"/>
      <c r="EJ55" s="25"/>
      <c r="EK55" s="25"/>
      <c r="EL55" s="25"/>
      <c r="EM55" s="25"/>
      <c r="EN55" s="25"/>
    </row>
    <row r="56" spans="1:144" s="29" customFormat="1" ht="16.5" customHeight="1">
      <c r="A56" s="152"/>
      <c r="C56" s="155"/>
      <c r="E56" s="159" t="s">
        <v>59</v>
      </c>
      <c r="F56" s="161"/>
      <c r="G56" s="30"/>
      <c r="H56" s="139" t="s">
        <v>57</v>
      </c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1"/>
      <c r="AJ56" s="90"/>
      <c r="AK56" s="130">
        <f>'Saisie résultats'!AA160</f>
        <v>0</v>
      </c>
      <c r="AL56" s="131"/>
      <c r="AM56" s="60">
        <v>24</v>
      </c>
      <c r="AN56" s="148">
        <f>SUM('Saisie résultats'!AA159:AC159)/SUM('Saisie résultats'!AA162:AC162)</f>
        <v>0.3333333333333333</v>
      </c>
      <c r="AO56" s="81"/>
      <c r="AP56" s="172">
        <f>SUM('Saisie résultats'!AA159:AG159,'Saisie résultats'!AU159:AW159)/SUM('Saisie résultats'!AA162:AG162,'Saisie résultats'!AU162:AW162)</f>
        <v>0.34285714285714286</v>
      </c>
      <c r="AQ56" s="99"/>
      <c r="AR56" s="30"/>
      <c r="EG56" s="25"/>
      <c r="EH56" s="25"/>
      <c r="EI56" s="25"/>
      <c r="EJ56" s="25"/>
      <c r="EK56" s="25"/>
      <c r="EL56" s="25"/>
      <c r="EM56" s="25"/>
      <c r="EN56" s="25"/>
    </row>
    <row r="57" spans="1:144" s="29" customFormat="1" ht="16.5" customHeight="1">
      <c r="A57" s="152"/>
      <c r="C57" s="155"/>
      <c r="E57" s="162"/>
      <c r="F57" s="164"/>
      <c r="G57" s="30"/>
      <c r="H57" s="142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4"/>
      <c r="AJ57" s="90"/>
      <c r="AK57" s="130">
        <f>'Saisie résultats'!AB160</f>
        <v>0.5</v>
      </c>
      <c r="AL57" s="131"/>
      <c r="AM57" s="60">
        <v>25</v>
      </c>
      <c r="AN57" s="148"/>
      <c r="AO57" s="81"/>
      <c r="AP57" s="172"/>
      <c r="AQ57" s="99"/>
      <c r="AR57" s="30"/>
      <c r="EG57" s="25"/>
      <c r="EH57" s="25"/>
      <c r="EI57" s="25"/>
      <c r="EJ57" s="25"/>
      <c r="EK57" s="25"/>
      <c r="EL57" s="25"/>
      <c r="EM57" s="25"/>
      <c r="EN57" s="25"/>
    </row>
    <row r="58" spans="1:144" s="29" customFormat="1" ht="16.5" customHeight="1">
      <c r="A58" s="152"/>
      <c r="C58" s="155"/>
      <c r="E58" s="162"/>
      <c r="F58" s="164"/>
      <c r="G58" s="30"/>
      <c r="H58" s="145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7"/>
      <c r="AJ58" s="90"/>
      <c r="AK58" s="130">
        <f>'Saisie résultats'!AC160</f>
        <v>0.5</v>
      </c>
      <c r="AL58" s="131"/>
      <c r="AM58" s="60">
        <v>26</v>
      </c>
      <c r="AN58" s="148"/>
      <c r="AO58" s="81"/>
      <c r="AP58" s="172"/>
      <c r="AQ58" s="99"/>
      <c r="AR58" s="30"/>
      <c r="EG58" s="25"/>
      <c r="EH58" s="25"/>
      <c r="EI58" s="25"/>
      <c r="EJ58" s="25"/>
      <c r="EK58" s="25"/>
      <c r="EL58" s="25"/>
      <c r="EM58" s="25"/>
      <c r="EN58" s="25"/>
    </row>
    <row r="59" spans="1:144" s="29" customFormat="1" ht="3.75" customHeight="1">
      <c r="A59" s="152"/>
      <c r="C59" s="155"/>
      <c r="E59" s="162"/>
      <c r="F59" s="164"/>
      <c r="G59" s="30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90"/>
      <c r="AK59" s="31"/>
      <c r="AL59" s="31"/>
      <c r="AM59" s="31"/>
      <c r="AN59" s="65"/>
      <c r="AO59" s="65"/>
      <c r="AP59" s="172"/>
      <c r="AQ59" s="99"/>
      <c r="AR59" s="30"/>
      <c r="EG59" s="25"/>
      <c r="EH59" s="25"/>
      <c r="EI59" s="25"/>
      <c r="EJ59" s="25"/>
      <c r="EK59" s="25"/>
      <c r="EL59" s="25"/>
      <c r="EM59" s="25"/>
      <c r="EN59" s="25"/>
    </row>
    <row r="60" spans="1:144" s="29" customFormat="1" ht="19.5" customHeight="1">
      <c r="A60" s="152"/>
      <c r="C60" s="155"/>
      <c r="E60" s="162"/>
      <c r="F60" s="164"/>
      <c r="G60" s="30"/>
      <c r="H60" s="139" t="s">
        <v>30</v>
      </c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1"/>
      <c r="AJ60" s="90"/>
      <c r="AK60" s="130">
        <f>'Saisie résultats'!AD160</f>
        <v>0.9285714285714286</v>
      </c>
      <c r="AL60" s="131"/>
      <c r="AM60" s="60">
        <v>27</v>
      </c>
      <c r="AN60" s="148">
        <f>SUM('Saisie résultats'!AD159:AG159)/SUM('Saisie résultats'!AD162:AG162)</f>
        <v>0.48214285714285715</v>
      </c>
      <c r="AO60" s="81"/>
      <c r="AP60" s="172"/>
      <c r="AQ60" s="99"/>
      <c r="AR60" s="30"/>
      <c r="EG60" s="25"/>
      <c r="EH60" s="25"/>
      <c r="EI60" s="25"/>
      <c r="EJ60" s="25"/>
      <c r="EK60" s="25"/>
      <c r="EL60" s="25"/>
      <c r="EM60" s="25"/>
      <c r="EN60" s="25"/>
    </row>
    <row r="61" spans="1:144" s="29" customFormat="1" ht="19.5" customHeight="1">
      <c r="A61" s="152"/>
      <c r="C61" s="155"/>
      <c r="E61" s="162"/>
      <c r="F61" s="164"/>
      <c r="G61" s="30"/>
      <c r="H61" s="142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4"/>
      <c r="AJ61" s="90"/>
      <c r="AK61" s="130">
        <f>'Saisie résultats'!AE160</f>
        <v>0.5</v>
      </c>
      <c r="AL61" s="131"/>
      <c r="AM61" s="60">
        <v>28</v>
      </c>
      <c r="AN61" s="148"/>
      <c r="AO61" s="81"/>
      <c r="AP61" s="172"/>
      <c r="AQ61" s="99"/>
      <c r="AR61" s="30"/>
      <c r="EG61" s="25"/>
      <c r="EH61" s="25"/>
      <c r="EI61" s="25"/>
      <c r="EJ61" s="25"/>
      <c r="EK61" s="25"/>
      <c r="EL61" s="25"/>
      <c r="EM61" s="25"/>
      <c r="EN61" s="25"/>
    </row>
    <row r="62" spans="1:144" s="29" customFormat="1" ht="19.5" customHeight="1">
      <c r="A62" s="152"/>
      <c r="C62" s="155"/>
      <c r="E62" s="162"/>
      <c r="F62" s="164"/>
      <c r="G62" s="30"/>
      <c r="H62" s="142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4"/>
      <c r="AJ62" s="90"/>
      <c r="AK62" s="130">
        <f>'Saisie résultats'!AF160</f>
        <v>0.5</v>
      </c>
      <c r="AL62" s="131"/>
      <c r="AM62" s="60">
        <v>29</v>
      </c>
      <c r="AN62" s="148"/>
      <c r="AO62" s="81"/>
      <c r="AP62" s="172"/>
      <c r="AQ62" s="99"/>
      <c r="AR62" s="30"/>
      <c r="EG62" s="25"/>
      <c r="EH62" s="25"/>
      <c r="EI62" s="25"/>
      <c r="EJ62" s="25"/>
      <c r="EK62" s="25"/>
      <c r="EL62" s="25"/>
      <c r="EM62" s="25"/>
      <c r="EN62" s="25"/>
    </row>
    <row r="63" spans="1:144" s="29" customFormat="1" ht="19.5" customHeight="1">
      <c r="A63" s="152"/>
      <c r="C63" s="155"/>
      <c r="E63" s="162"/>
      <c r="F63" s="164"/>
      <c r="G63" s="30"/>
      <c r="H63" s="145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7"/>
      <c r="AJ63" s="90"/>
      <c r="AK63" s="130">
        <f>'Saisie résultats'!AG160</f>
        <v>0</v>
      </c>
      <c r="AL63" s="131"/>
      <c r="AM63" s="60">
        <v>30</v>
      </c>
      <c r="AN63" s="148"/>
      <c r="AO63" s="81"/>
      <c r="AP63" s="172"/>
      <c r="AQ63" s="99"/>
      <c r="AR63" s="30"/>
      <c r="EG63" s="25"/>
      <c r="EH63" s="25"/>
      <c r="EI63" s="25"/>
      <c r="EJ63" s="25"/>
      <c r="EK63" s="25"/>
      <c r="EL63" s="25"/>
      <c r="EM63" s="25"/>
      <c r="EN63" s="25"/>
    </row>
    <row r="64" spans="1:144" s="29" customFormat="1" ht="3.75" customHeight="1">
      <c r="A64" s="152"/>
      <c r="C64" s="155"/>
      <c r="E64" s="162"/>
      <c r="F64" s="164"/>
      <c r="G64" s="30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90"/>
      <c r="AK64" s="37"/>
      <c r="AL64" s="31"/>
      <c r="AM64" s="61"/>
      <c r="AN64" s="65"/>
      <c r="AO64" s="65"/>
      <c r="AP64" s="172"/>
      <c r="AQ64" s="99"/>
      <c r="AR64" s="30"/>
      <c r="EG64" s="25"/>
      <c r="EH64" s="25"/>
      <c r="EI64" s="25"/>
      <c r="EJ64" s="25"/>
      <c r="EK64" s="25"/>
      <c r="EL64" s="25"/>
      <c r="EM64" s="25"/>
      <c r="EN64" s="25"/>
    </row>
    <row r="65" spans="1:144" s="29" customFormat="1" ht="18.75" customHeight="1">
      <c r="A65" s="152"/>
      <c r="C65" s="155"/>
      <c r="E65" s="162"/>
      <c r="F65" s="164"/>
      <c r="G65" s="30"/>
      <c r="H65" s="139" t="s">
        <v>60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1"/>
      <c r="AJ65" s="90"/>
      <c r="AK65" s="130">
        <f>'Saisie résultats'!AU160</f>
        <v>0</v>
      </c>
      <c r="AL65" s="131"/>
      <c r="AM65" s="60">
        <v>44</v>
      </c>
      <c r="AN65" s="148">
        <f>SUM('Saisie résultats'!AU159:AW159)/SUM('Saisie résultats'!AU162:AW162)</f>
        <v>0.16666666666666666</v>
      </c>
      <c r="AO65" s="81"/>
      <c r="AP65" s="172"/>
      <c r="AQ65" s="99"/>
      <c r="AR65" s="30"/>
      <c r="EG65" s="25"/>
      <c r="EH65" s="25"/>
      <c r="EI65" s="25"/>
      <c r="EJ65" s="25"/>
      <c r="EK65" s="25"/>
      <c r="EL65" s="25"/>
      <c r="EM65" s="25"/>
      <c r="EN65" s="25"/>
    </row>
    <row r="66" spans="1:144" s="29" customFormat="1" ht="18.75" customHeight="1">
      <c r="A66" s="152"/>
      <c r="C66" s="155"/>
      <c r="E66" s="162"/>
      <c r="F66" s="164"/>
      <c r="G66" s="30"/>
      <c r="H66" s="142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4"/>
      <c r="AJ66" s="90"/>
      <c r="AK66" s="130">
        <f>'Saisie résultats'!AV160</f>
        <v>0.5</v>
      </c>
      <c r="AL66" s="131"/>
      <c r="AM66" s="60">
        <v>45</v>
      </c>
      <c r="AN66" s="148"/>
      <c r="AO66" s="81"/>
      <c r="AP66" s="172"/>
      <c r="AQ66" s="99"/>
      <c r="AR66" s="30"/>
      <c r="EG66" s="25"/>
      <c r="EH66" s="25"/>
      <c r="EI66" s="25"/>
      <c r="EJ66" s="25"/>
      <c r="EK66" s="25"/>
      <c r="EL66" s="25"/>
      <c r="EM66" s="25"/>
      <c r="EN66" s="25"/>
    </row>
    <row r="67" spans="1:144" s="29" customFormat="1" ht="18.75" customHeight="1">
      <c r="A67" s="152"/>
      <c r="C67" s="155"/>
      <c r="E67" s="165"/>
      <c r="F67" s="167"/>
      <c r="G67" s="30"/>
      <c r="H67" s="145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7"/>
      <c r="AJ67" s="90"/>
      <c r="AK67" s="130">
        <f>'Saisie résultats'!AW160</f>
        <v>0</v>
      </c>
      <c r="AL67" s="131"/>
      <c r="AM67" s="60">
        <v>46</v>
      </c>
      <c r="AN67" s="148"/>
      <c r="AO67" s="81"/>
      <c r="AP67" s="172"/>
      <c r="AQ67" s="99"/>
      <c r="AR67" s="30"/>
      <c r="EG67" s="25"/>
      <c r="EH67" s="25"/>
      <c r="EI67" s="25"/>
      <c r="EJ67" s="25"/>
      <c r="EK67" s="25"/>
      <c r="EL67" s="25"/>
      <c r="EM67" s="25"/>
      <c r="EN67" s="25"/>
    </row>
    <row r="68" spans="1:144" s="29" customFormat="1" ht="3.75" customHeight="1">
      <c r="A68" s="152"/>
      <c r="C68" s="155"/>
      <c r="F68" s="39"/>
      <c r="G68" s="30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90"/>
      <c r="AK68" s="31"/>
      <c r="AL68" s="31"/>
      <c r="AM68" s="31"/>
      <c r="AN68" s="65"/>
      <c r="AO68" s="65"/>
      <c r="AP68" s="91"/>
      <c r="AQ68" s="99"/>
      <c r="AR68" s="30"/>
      <c r="EG68" s="25"/>
      <c r="EH68" s="25"/>
      <c r="EI68" s="25"/>
      <c r="EJ68" s="25"/>
      <c r="EK68" s="25"/>
      <c r="EL68" s="25"/>
      <c r="EM68" s="25"/>
      <c r="EN68" s="25"/>
    </row>
    <row r="69" spans="1:144" s="29" customFormat="1" ht="21.75" customHeight="1">
      <c r="A69" s="152"/>
      <c r="C69" s="155"/>
      <c r="E69" s="159" t="s">
        <v>61</v>
      </c>
      <c r="F69" s="161"/>
      <c r="G69" s="30"/>
      <c r="H69" s="139" t="s">
        <v>62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1"/>
      <c r="AJ69" s="90"/>
      <c r="AK69" s="130">
        <f>'Saisie résultats'!AO160</f>
        <v>0.5</v>
      </c>
      <c r="AL69" s="131"/>
      <c r="AM69" s="60">
        <v>38</v>
      </c>
      <c r="AN69" s="134">
        <f>SUM('Saisie résultats'!AO159:AT159,'Saisie résultats'!AX159,'Saisie résultats'!BM159)/SUM('Saisie résultats'!AO162:AT162,'Saisie résultats'!AY162,'Saisie résultats'!BM162)</f>
        <v>0.1875</v>
      </c>
      <c r="AO69" s="81"/>
      <c r="AP69" s="172">
        <f>SUM('Saisie résultats'!AO159:AT159,'Saisie résultats'!AX159:BA159,'Saisie résultats'!BM159)/SUM('Saisie résultats'!AO162:AT162,'Saisie résultats'!AX162:BA162,'Saisie résultats'!BM162)</f>
        <v>0.24025974025974026</v>
      </c>
      <c r="AQ69" s="99"/>
      <c r="AR69" s="30"/>
      <c r="EG69" s="25"/>
      <c r="EH69" s="25"/>
      <c r="EI69" s="25"/>
      <c r="EJ69" s="25"/>
      <c r="EK69" s="25"/>
      <c r="EL69" s="25"/>
      <c r="EM69" s="25"/>
      <c r="EN69" s="25"/>
    </row>
    <row r="70" spans="1:144" s="29" customFormat="1" ht="21.75" customHeight="1">
      <c r="A70" s="152"/>
      <c r="C70" s="155"/>
      <c r="E70" s="162"/>
      <c r="F70" s="164"/>
      <c r="G70" s="30"/>
      <c r="H70" s="142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4"/>
      <c r="AJ70" s="90"/>
      <c r="AK70" s="130">
        <f>'Saisie résultats'!AP160</f>
        <v>0</v>
      </c>
      <c r="AL70" s="131"/>
      <c r="AM70" s="60">
        <v>39</v>
      </c>
      <c r="AN70" s="135"/>
      <c r="AO70" s="81"/>
      <c r="AP70" s="172"/>
      <c r="AQ70" s="99"/>
      <c r="AR70" s="30"/>
      <c r="EG70" s="25"/>
      <c r="EH70" s="25"/>
      <c r="EI70" s="25"/>
      <c r="EJ70" s="25"/>
      <c r="EK70" s="25"/>
      <c r="EL70" s="25"/>
      <c r="EM70" s="25"/>
      <c r="EN70" s="25"/>
    </row>
    <row r="71" spans="1:144" s="29" customFormat="1" ht="19.5" customHeight="1">
      <c r="A71" s="152"/>
      <c r="C71" s="155"/>
      <c r="E71" s="162"/>
      <c r="F71" s="164"/>
      <c r="G71" s="30"/>
      <c r="H71" s="142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4"/>
      <c r="AJ71" s="90"/>
      <c r="AK71" s="130">
        <f>'Saisie résultats'!AQ160</f>
        <v>0</v>
      </c>
      <c r="AL71" s="131"/>
      <c r="AM71" s="60">
        <v>40</v>
      </c>
      <c r="AN71" s="135"/>
      <c r="AO71" s="31"/>
      <c r="AP71" s="172"/>
      <c r="AQ71" s="99"/>
      <c r="AR71" s="30"/>
      <c r="EG71" s="25"/>
      <c r="EH71" s="25"/>
      <c r="EI71" s="25"/>
      <c r="EJ71" s="25"/>
      <c r="EK71" s="25"/>
      <c r="EL71" s="25"/>
      <c r="EM71" s="25"/>
      <c r="EN71" s="25"/>
    </row>
    <row r="72" spans="1:144" s="29" customFormat="1" ht="19.5" customHeight="1">
      <c r="A72" s="152"/>
      <c r="C72" s="155"/>
      <c r="E72" s="162"/>
      <c r="F72" s="164"/>
      <c r="G72" s="30"/>
      <c r="H72" s="142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4"/>
      <c r="AJ72" s="90"/>
      <c r="AK72" s="130">
        <f>'Saisie résultats'!AR160</f>
        <v>0</v>
      </c>
      <c r="AL72" s="131"/>
      <c r="AM72" s="60">
        <v>41</v>
      </c>
      <c r="AN72" s="135"/>
      <c r="AO72" s="31"/>
      <c r="AP72" s="172"/>
      <c r="AQ72" s="99"/>
      <c r="AR72" s="30"/>
      <c r="EG72" s="25"/>
      <c r="EH72" s="25"/>
      <c r="EI72" s="25"/>
      <c r="EJ72" s="25"/>
      <c r="EK72" s="25"/>
      <c r="EL72" s="25"/>
      <c r="EM72" s="25"/>
      <c r="EN72" s="25"/>
    </row>
    <row r="73" spans="1:144" s="29" customFormat="1" ht="21" customHeight="1">
      <c r="A73" s="152"/>
      <c r="C73" s="155"/>
      <c r="E73" s="162"/>
      <c r="F73" s="164"/>
      <c r="G73" s="30"/>
      <c r="H73" s="142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4"/>
      <c r="AJ73" s="90"/>
      <c r="AK73" s="130">
        <f>'Saisie résultats'!AS160</f>
        <v>0</v>
      </c>
      <c r="AL73" s="131"/>
      <c r="AM73" s="60">
        <v>42</v>
      </c>
      <c r="AN73" s="135"/>
      <c r="AO73" s="31"/>
      <c r="AP73" s="172"/>
      <c r="AQ73" s="99"/>
      <c r="AR73" s="30"/>
      <c r="EG73" s="25"/>
      <c r="EH73" s="25"/>
      <c r="EI73" s="25"/>
      <c r="EJ73" s="25"/>
      <c r="EK73" s="25"/>
      <c r="EL73" s="25"/>
      <c r="EM73" s="25"/>
      <c r="EN73" s="25"/>
    </row>
    <row r="74" spans="1:144" s="29" customFormat="1" ht="21" customHeight="1">
      <c r="A74" s="152"/>
      <c r="C74" s="155"/>
      <c r="E74" s="162"/>
      <c r="F74" s="164"/>
      <c r="G74" s="30"/>
      <c r="H74" s="142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4"/>
      <c r="AJ74" s="90"/>
      <c r="AK74" s="130">
        <f>'Saisie résultats'!AT160</f>
        <v>0.5</v>
      </c>
      <c r="AL74" s="131"/>
      <c r="AM74" s="60">
        <v>43</v>
      </c>
      <c r="AN74" s="135"/>
      <c r="AO74" s="31"/>
      <c r="AP74" s="172"/>
      <c r="AQ74" s="99"/>
      <c r="AR74" s="30"/>
      <c r="EG74" s="25"/>
      <c r="EH74" s="25"/>
      <c r="EI74" s="25"/>
      <c r="EJ74" s="25"/>
      <c r="EK74" s="25"/>
      <c r="EL74" s="25"/>
      <c r="EM74" s="25"/>
      <c r="EN74" s="25"/>
    </row>
    <row r="75" spans="1:144" s="29" customFormat="1" ht="21" customHeight="1">
      <c r="A75" s="152"/>
      <c r="C75" s="155"/>
      <c r="E75" s="162"/>
      <c r="F75" s="164"/>
      <c r="G75" s="30"/>
      <c r="H75" s="142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4"/>
      <c r="AJ75" s="90"/>
      <c r="AK75" s="130">
        <f>'Saisie résultats'!AX160</f>
        <v>0</v>
      </c>
      <c r="AL75" s="131"/>
      <c r="AM75" s="60">
        <v>47</v>
      </c>
      <c r="AN75" s="135"/>
      <c r="AO75" s="31"/>
      <c r="AP75" s="172"/>
      <c r="AQ75" s="99"/>
      <c r="AR75" s="30"/>
      <c r="EG75" s="25"/>
      <c r="EH75" s="25"/>
      <c r="EI75" s="25"/>
      <c r="EJ75" s="25"/>
      <c r="EK75" s="25"/>
      <c r="EL75" s="25"/>
      <c r="EM75" s="25"/>
      <c r="EN75" s="25"/>
    </row>
    <row r="76" spans="1:144" s="29" customFormat="1" ht="21" customHeight="1">
      <c r="A76" s="152"/>
      <c r="C76" s="155"/>
      <c r="E76" s="162"/>
      <c r="F76" s="164"/>
      <c r="G76" s="30"/>
      <c r="H76" s="145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7"/>
      <c r="AJ76" s="90"/>
      <c r="AK76" s="130">
        <f>'Saisie résultats'!BM160</f>
        <v>0.5</v>
      </c>
      <c r="AL76" s="131"/>
      <c r="AM76" s="60">
        <v>62</v>
      </c>
      <c r="AN76" s="136"/>
      <c r="AO76" s="31"/>
      <c r="AP76" s="172"/>
      <c r="AQ76" s="99"/>
      <c r="AR76" s="30"/>
      <c r="EG76" s="25"/>
      <c r="EH76" s="25"/>
      <c r="EI76" s="25"/>
      <c r="EJ76" s="25"/>
      <c r="EK76" s="25"/>
      <c r="EL76" s="25"/>
      <c r="EM76" s="25"/>
      <c r="EN76" s="25"/>
    </row>
    <row r="77" spans="1:144" s="29" customFormat="1" ht="3.75" customHeight="1">
      <c r="A77" s="152"/>
      <c r="C77" s="155"/>
      <c r="E77" s="162"/>
      <c r="F77" s="164"/>
      <c r="G77" s="30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90"/>
      <c r="AK77" s="87"/>
      <c r="AL77" s="24"/>
      <c r="AM77" s="24"/>
      <c r="AN77" s="81"/>
      <c r="AO77" s="31"/>
      <c r="AP77" s="172"/>
      <c r="AQ77" s="99"/>
      <c r="AR77" s="30"/>
      <c r="EG77" s="25"/>
      <c r="EH77" s="25"/>
      <c r="EI77" s="25"/>
      <c r="EJ77" s="25"/>
      <c r="EK77" s="25"/>
      <c r="EL77" s="25"/>
      <c r="EM77" s="25"/>
      <c r="EN77" s="25"/>
    </row>
    <row r="78" spans="1:144" s="29" customFormat="1" ht="21" customHeight="1">
      <c r="A78" s="152"/>
      <c r="C78" s="155"/>
      <c r="E78" s="162"/>
      <c r="F78" s="164"/>
      <c r="G78" s="30"/>
      <c r="H78" s="168" t="s">
        <v>63</v>
      </c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70"/>
      <c r="AJ78" s="90"/>
      <c r="AK78" s="130">
        <f>'Saisie résultats'!AY160</f>
        <v>0.5</v>
      </c>
      <c r="AL78" s="131"/>
      <c r="AM78" s="88">
        <v>48</v>
      </c>
      <c r="AN78" s="82">
        <f>AK78</f>
        <v>0.5</v>
      </c>
      <c r="AO78" s="31"/>
      <c r="AP78" s="172"/>
      <c r="AQ78" s="99"/>
      <c r="AR78" s="30"/>
      <c r="EG78" s="25"/>
      <c r="EH78" s="25"/>
      <c r="EI78" s="25"/>
      <c r="EJ78" s="25"/>
      <c r="EK78" s="25"/>
      <c r="EL78" s="25"/>
      <c r="EM78" s="25"/>
      <c r="EN78" s="25"/>
    </row>
    <row r="79" spans="1:144" s="29" customFormat="1" ht="2.25" customHeight="1">
      <c r="A79" s="152"/>
      <c r="C79" s="155"/>
      <c r="E79" s="162"/>
      <c r="F79" s="164"/>
      <c r="G79" s="30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90"/>
      <c r="AK79" s="158"/>
      <c r="AL79" s="158"/>
      <c r="AM79" s="158"/>
      <c r="AN79" s="89"/>
      <c r="AO79" s="31"/>
      <c r="AP79" s="172"/>
      <c r="AQ79" s="99"/>
      <c r="AR79" s="30"/>
      <c r="EG79" s="25"/>
      <c r="EH79" s="25"/>
      <c r="EI79" s="25"/>
      <c r="EJ79" s="25"/>
      <c r="EK79" s="25"/>
      <c r="EL79" s="25"/>
      <c r="EM79" s="25"/>
      <c r="EN79" s="25"/>
    </row>
    <row r="80" spans="1:144" s="29" customFormat="1" ht="21" customHeight="1">
      <c r="A80" s="152"/>
      <c r="C80" s="155"/>
      <c r="E80" s="162"/>
      <c r="F80" s="164"/>
      <c r="G80" s="30"/>
      <c r="H80" s="139" t="s">
        <v>64</v>
      </c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1"/>
      <c r="AJ80" s="90"/>
      <c r="AK80" s="130">
        <f>'Saisie résultats'!AZ160</f>
        <v>0.5</v>
      </c>
      <c r="AL80" s="130"/>
      <c r="AM80" s="88">
        <v>49</v>
      </c>
      <c r="AN80" s="134">
        <f>SUM('Saisie résultats'!AZ159:BA159)/SUM('Saisie résultats'!AZ162:BA162)</f>
        <v>0.32142857142857145</v>
      </c>
      <c r="AO80" s="31"/>
      <c r="AP80" s="172"/>
      <c r="AQ80" s="99"/>
      <c r="AR80" s="30"/>
      <c r="EG80" s="25"/>
      <c r="EH80" s="25"/>
      <c r="EI80" s="25"/>
      <c r="EJ80" s="25"/>
      <c r="EK80" s="25"/>
      <c r="EL80" s="25"/>
      <c r="EM80" s="25"/>
      <c r="EN80" s="25"/>
    </row>
    <row r="81" spans="1:144" s="29" customFormat="1" ht="21" customHeight="1">
      <c r="A81" s="153"/>
      <c r="B81" s="92"/>
      <c r="C81" s="156"/>
      <c r="D81" s="92"/>
      <c r="E81" s="165"/>
      <c r="F81" s="167"/>
      <c r="G81" s="93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7"/>
      <c r="AJ81" s="94"/>
      <c r="AK81" s="130">
        <f>'Saisie résultats'!BA160</f>
        <v>0.14285714285714285</v>
      </c>
      <c r="AL81" s="131"/>
      <c r="AM81" s="88">
        <v>50</v>
      </c>
      <c r="AN81" s="136"/>
      <c r="AO81" s="95"/>
      <c r="AP81" s="172"/>
      <c r="AQ81" s="99"/>
      <c r="AR81" s="30"/>
      <c r="EG81" s="25"/>
      <c r="EH81" s="25"/>
      <c r="EI81" s="25"/>
      <c r="EJ81" s="25"/>
      <c r="EK81" s="25"/>
      <c r="EL81" s="25"/>
      <c r="EM81" s="25"/>
      <c r="EN81" s="25"/>
    </row>
    <row r="82" spans="1:144" s="29" customFormat="1" ht="3.75" customHeight="1" thickBot="1">
      <c r="A82" s="110"/>
      <c r="B82" s="102"/>
      <c r="C82" s="102"/>
      <c r="D82" s="102"/>
      <c r="E82" s="102"/>
      <c r="F82" s="104"/>
      <c r="G82" s="104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04"/>
      <c r="AK82" s="107"/>
      <c r="AL82" s="107"/>
      <c r="AM82" s="107"/>
      <c r="AN82" s="104"/>
      <c r="AO82" s="104"/>
      <c r="AP82" s="104"/>
      <c r="AQ82" s="109"/>
      <c r="AR82" s="30"/>
      <c r="EG82" s="25"/>
      <c r="EH82" s="25"/>
      <c r="EI82" s="25"/>
      <c r="EJ82" s="25"/>
      <c r="EK82" s="25"/>
      <c r="EL82" s="25"/>
      <c r="EM82" s="25"/>
      <c r="EN82" s="25"/>
    </row>
    <row r="83" spans="1:144" s="29" customFormat="1" ht="10.5" customHeight="1">
      <c r="A83" s="100"/>
      <c r="F83" s="30"/>
      <c r="G83" s="30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30"/>
      <c r="AK83" s="31"/>
      <c r="AL83" s="31"/>
      <c r="AM83" s="31"/>
      <c r="AN83" s="30"/>
      <c r="AO83" s="30"/>
      <c r="AP83" s="30"/>
      <c r="AQ83" s="30"/>
      <c r="AR83" s="30"/>
      <c r="EG83" s="25"/>
      <c r="EH83" s="25"/>
      <c r="EI83" s="25"/>
      <c r="EJ83" s="25"/>
      <c r="EK83" s="25"/>
      <c r="EL83" s="25"/>
      <c r="EM83" s="25"/>
      <c r="EN83" s="25"/>
    </row>
    <row r="84" spans="1:144" s="29" customFormat="1" ht="15" customHeight="1">
      <c r="A84" s="41" t="s">
        <v>44</v>
      </c>
      <c r="B84" s="132" t="s">
        <v>86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30"/>
      <c r="AR84" s="30"/>
      <c r="EG84" s="25"/>
      <c r="EH84" s="25"/>
      <c r="EI84" s="25"/>
      <c r="EJ84" s="25"/>
      <c r="EK84" s="25"/>
      <c r="EL84" s="25"/>
      <c r="EM84" s="25"/>
      <c r="EN84" s="25"/>
    </row>
    <row r="85" spans="6:144" s="29" customFormat="1" ht="12.75" customHeight="1"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1" t="s">
        <v>35</v>
      </c>
      <c r="AL85" s="31"/>
      <c r="AM85" s="31" t="s">
        <v>40</v>
      </c>
      <c r="AN85" s="31" t="s">
        <v>37</v>
      </c>
      <c r="AO85" s="31"/>
      <c r="AP85" s="31" t="s">
        <v>41</v>
      </c>
      <c r="AQ85" s="30"/>
      <c r="AR85" s="30"/>
      <c r="EG85" s="25"/>
      <c r="EH85" s="25"/>
      <c r="EI85" s="25"/>
      <c r="EJ85" s="25"/>
      <c r="EK85" s="25"/>
      <c r="EL85" s="25"/>
      <c r="EM85" s="25"/>
      <c r="EN85" s="25"/>
    </row>
    <row r="86" spans="1:144" s="29" customFormat="1" ht="3.75" customHeight="1">
      <c r="A86" s="100"/>
      <c r="F86" s="30"/>
      <c r="G86" s="30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30"/>
      <c r="AK86" s="31"/>
      <c r="AL86" s="31"/>
      <c r="AM86" s="31"/>
      <c r="AN86" s="30"/>
      <c r="AO86" s="30"/>
      <c r="AP86" s="30"/>
      <c r="AQ86" s="99"/>
      <c r="AR86" s="30"/>
      <c r="EG86" s="25"/>
      <c r="EH86" s="25"/>
      <c r="EI86" s="25"/>
      <c r="EJ86" s="25"/>
      <c r="EK86" s="25"/>
      <c r="EL86" s="25"/>
      <c r="EM86" s="25"/>
      <c r="EN86" s="25"/>
    </row>
    <row r="87" spans="1:144" s="29" customFormat="1" ht="19.5" customHeight="1">
      <c r="A87" s="189" t="s">
        <v>65</v>
      </c>
      <c r="C87" s="157" t="s">
        <v>70</v>
      </c>
      <c r="D87" s="157"/>
      <c r="E87" s="157"/>
      <c r="F87" s="157"/>
      <c r="G87" s="30"/>
      <c r="H87" s="139" t="s">
        <v>66</v>
      </c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1"/>
      <c r="AJ87" s="90"/>
      <c r="AK87" s="130">
        <f>'Saisie résultats'!BK160</f>
        <v>0.5</v>
      </c>
      <c r="AL87" s="131"/>
      <c r="AM87" s="60">
        <v>60</v>
      </c>
      <c r="AN87" s="148">
        <f>SUM('Saisie résultats'!BK159:BL159)/SUM('Saisie résultats'!BK162:BL162)</f>
        <v>0.25</v>
      </c>
      <c r="AO87" s="30"/>
      <c r="AP87" s="172">
        <f>SUM('Saisie résultats'!BK159:BL159,'Saisie résultats'!BN159:BT159)/SUM('Saisie résultats'!BK162:BL162,'Saisie résultats'!BN162:BT162)</f>
        <v>0.2222222222222222</v>
      </c>
      <c r="AQ87" s="99"/>
      <c r="AR87" s="30"/>
      <c r="EG87" s="25"/>
      <c r="EH87" s="25"/>
      <c r="EI87" s="25"/>
      <c r="EJ87" s="25"/>
      <c r="EK87" s="25"/>
      <c r="EL87" s="25"/>
      <c r="EM87" s="25"/>
      <c r="EN87" s="25"/>
    </row>
    <row r="88" spans="1:144" s="29" customFormat="1" ht="19.5" customHeight="1">
      <c r="A88" s="190"/>
      <c r="C88" s="157"/>
      <c r="D88" s="157"/>
      <c r="E88" s="157"/>
      <c r="F88" s="157"/>
      <c r="G88" s="30"/>
      <c r="H88" s="145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7"/>
      <c r="AJ88" s="90"/>
      <c r="AK88" s="130">
        <f>'Saisie résultats'!BL160</f>
        <v>0</v>
      </c>
      <c r="AL88" s="131"/>
      <c r="AM88" s="60">
        <v>61</v>
      </c>
      <c r="AN88" s="148"/>
      <c r="AO88" s="30"/>
      <c r="AP88" s="172"/>
      <c r="AQ88" s="99"/>
      <c r="AR88" s="30"/>
      <c r="EG88" s="25"/>
      <c r="EH88" s="25"/>
      <c r="EI88" s="25"/>
      <c r="EJ88" s="25"/>
      <c r="EK88" s="25"/>
      <c r="EL88" s="25"/>
      <c r="EM88" s="25"/>
      <c r="EN88" s="25"/>
    </row>
    <row r="89" spans="1:144" s="29" customFormat="1" ht="3.75" customHeight="1">
      <c r="A89" s="190"/>
      <c r="C89" s="157"/>
      <c r="D89" s="157"/>
      <c r="E89" s="157"/>
      <c r="F89" s="157"/>
      <c r="G89" s="30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90"/>
      <c r="AK89" s="31"/>
      <c r="AL89" s="31"/>
      <c r="AM89" s="31"/>
      <c r="AN89" s="30"/>
      <c r="AO89" s="30"/>
      <c r="AP89" s="172"/>
      <c r="AQ89" s="99"/>
      <c r="AR89" s="30"/>
      <c r="EG89" s="25"/>
      <c r="EH89" s="25"/>
      <c r="EI89" s="25"/>
      <c r="EJ89" s="25"/>
      <c r="EK89" s="25"/>
      <c r="EL89" s="25"/>
      <c r="EM89" s="25"/>
      <c r="EN89" s="25"/>
    </row>
    <row r="90" spans="1:144" s="29" customFormat="1" ht="19.5" customHeight="1">
      <c r="A90" s="190"/>
      <c r="C90" s="157"/>
      <c r="D90" s="157"/>
      <c r="E90" s="157"/>
      <c r="F90" s="157"/>
      <c r="G90" s="30"/>
      <c r="H90" s="139" t="s">
        <v>67</v>
      </c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1"/>
      <c r="AJ90" s="90"/>
      <c r="AK90" s="130">
        <f>'Saisie résultats'!BN160</f>
        <v>0</v>
      </c>
      <c r="AL90" s="131"/>
      <c r="AM90" s="60">
        <v>63</v>
      </c>
      <c r="AN90" s="148">
        <f>SUM('Saisie résultats'!BN159:BP159)/SUM('Saisie résultats'!BN162:BP162)</f>
        <v>0.16666666666666666</v>
      </c>
      <c r="AO90" s="30"/>
      <c r="AP90" s="172"/>
      <c r="AQ90" s="99"/>
      <c r="AR90" s="30"/>
      <c r="EG90" s="25"/>
      <c r="EH90" s="25"/>
      <c r="EI90" s="25"/>
      <c r="EJ90" s="25"/>
      <c r="EK90" s="25"/>
      <c r="EL90" s="25"/>
      <c r="EM90" s="25"/>
      <c r="EN90" s="25"/>
    </row>
    <row r="91" spans="1:144" s="29" customFormat="1" ht="19.5" customHeight="1">
      <c r="A91" s="190"/>
      <c r="C91" s="157"/>
      <c r="D91" s="157"/>
      <c r="E91" s="157"/>
      <c r="F91" s="157"/>
      <c r="G91" s="30"/>
      <c r="H91" s="142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4"/>
      <c r="AJ91" s="90"/>
      <c r="AK91" s="130">
        <f>'Saisie résultats'!BO160</f>
        <v>0.5</v>
      </c>
      <c r="AL91" s="131"/>
      <c r="AM91" s="60">
        <v>64</v>
      </c>
      <c r="AN91" s="148"/>
      <c r="AO91" s="30"/>
      <c r="AP91" s="172"/>
      <c r="AQ91" s="99"/>
      <c r="AR91" s="30"/>
      <c r="EG91" s="25"/>
      <c r="EH91" s="25"/>
      <c r="EI91" s="25"/>
      <c r="EJ91" s="25"/>
      <c r="EK91" s="25"/>
      <c r="EL91" s="25"/>
      <c r="EM91" s="25"/>
      <c r="EN91" s="25"/>
    </row>
    <row r="92" spans="1:144" s="29" customFormat="1" ht="19.5" customHeight="1">
      <c r="A92" s="190"/>
      <c r="C92" s="157"/>
      <c r="D92" s="157"/>
      <c r="E92" s="157"/>
      <c r="F92" s="157"/>
      <c r="G92" s="30"/>
      <c r="H92" s="145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7"/>
      <c r="AJ92" s="90"/>
      <c r="AK92" s="130">
        <f>'Saisie résultats'!BP160</f>
        <v>0</v>
      </c>
      <c r="AL92" s="131"/>
      <c r="AM92" s="60">
        <v>65</v>
      </c>
      <c r="AN92" s="148"/>
      <c r="AO92" s="30"/>
      <c r="AP92" s="172"/>
      <c r="AQ92" s="99"/>
      <c r="AR92" s="30"/>
      <c r="EG92" s="25"/>
      <c r="EH92" s="25"/>
      <c r="EI92" s="25"/>
      <c r="EJ92" s="25"/>
      <c r="EK92" s="25"/>
      <c r="EL92" s="25"/>
      <c r="EM92" s="25"/>
      <c r="EN92" s="25"/>
    </row>
    <row r="93" spans="1:144" s="29" customFormat="1" ht="3.75" customHeight="1">
      <c r="A93" s="190"/>
      <c r="C93" s="157"/>
      <c r="D93" s="157"/>
      <c r="E93" s="157"/>
      <c r="F93" s="157"/>
      <c r="G93" s="30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90"/>
      <c r="AK93" s="31"/>
      <c r="AL93" s="31"/>
      <c r="AM93" s="31"/>
      <c r="AN93" s="30"/>
      <c r="AO93" s="30"/>
      <c r="AP93" s="172"/>
      <c r="AQ93" s="99"/>
      <c r="AR93" s="30"/>
      <c r="EG93" s="25"/>
      <c r="EH93" s="25"/>
      <c r="EI93" s="25"/>
      <c r="EJ93" s="25"/>
      <c r="EK93" s="25"/>
      <c r="EL93" s="25"/>
      <c r="EM93" s="25"/>
      <c r="EN93" s="25"/>
    </row>
    <row r="94" spans="1:144" s="29" customFormat="1" ht="19.5" customHeight="1">
      <c r="A94" s="190"/>
      <c r="C94" s="157"/>
      <c r="D94" s="157"/>
      <c r="E94" s="157"/>
      <c r="F94" s="157"/>
      <c r="G94" s="30"/>
      <c r="H94" s="139" t="s">
        <v>68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1"/>
      <c r="AJ94" s="90"/>
      <c r="AK94" s="130">
        <f>'Saisie résultats'!BQ160</f>
        <v>0.5</v>
      </c>
      <c r="AL94" s="131"/>
      <c r="AM94" s="60">
        <v>66</v>
      </c>
      <c r="AN94" s="134">
        <f>SUM('Saisie résultats'!BQ159:BS159)/SUM('Saisie résultats'!BQ162:BS162)</f>
        <v>0.3333333333333333</v>
      </c>
      <c r="AO94" s="30"/>
      <c r="AP94" s="172"/>
      <c r="AQ94" s="99"/>
      <c r="AR94" s="30"/>
      <c r="EG94" s="25"/>
      <c r="EH94" s="25"/>
      <c r="EI94" s="25"/>
      <c r="EJ94" s="25"/>
      <c r="EK94" s="25"/>
      <c r="EL94" s="25"/>
      <c r="EM94" s="25"/>
      <c r="EN94" s="25"/>
    </row>
    <row r="95" spans="1:144" s="29" customFormat="1" ht="19.5" customHeight="1">
      <c r="A95" s="190"/>
      <c r="C95" s="157"/>
      <c r="D95" s="157"/>
      <c r="E95" s="157"/>
      <c r="F95" s="157"/>
      <c r="G95" s="30"/>
      <c r="H95" s="142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4"/>
      <c r="AJ95" s="90"/>
      <c r="AK95" s="130">
        <f>'Saisie résultats'!BR160</f>
        <v>0</v>
      </c>
      <c r="AL95" s="131"/>
      <c r="AM95" s="60">
        <v>67</v>
      </c>
      <c r="AN95" s="135"/>
      <c r="AO95" s="30"/>
      <c r="AP95" s="172"/>
      <c r="AQ95" s="99"/>
      <c r="AR95" s="30"/>
      <c r="EG95" s="25"/>
      <c r="EH95" s="25"/>
      <c r="EI95" s="25"/>
      <c r="EJ95" s="25"/>
      <c r="EK95" s="25"/>
      <c r="EL95" s="25"/>
      <c r="EM95" s="25"/>
      <c r="EN95" s="25"/>
    </row>
    <row r="96" spans="1:144" s="29" customFormat="1" ht="19.5" customHeight="1">
      <c r="A96" s="190"/>
      <c r="C96" s="157"/>
      <c r="D96" s="157"/>
      <c r="E96" s="157"/>
      <c r="F96" s="157"/>
      <c r="G96" s="30"/>
      <c r="H96" s="145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7"/>
      <c r="AJ96" s="90"/>
      <c r="AK96" s="130">
        <f>'Saisie résultats'!BS160</f>
        <v>0.5</v>
      </c>
      <c r="AL96" s="130"/>
      <c r="AM96" s="60">
        <v>68</v>
      </c>
      <c r="AN96" s="136"/>
      <c r="AO96" s="30"/>
      <c r="AP96" s="172"/>
      <c r="AQ96" s="99"/>
      <c r="AR96" s="30"/>
      <c r="EG96" s="25"/>
      <c r="EH96" s="25"/>
      <c r="EI96" s="25"/>
      <c r="EJ96" s="25"/>
      <c r="EK96" s="25"/>
      <c r="EL96" s="25"/>
      <c r="EM96" s="25"/>
      <c r="EN96" s="25"/>
    </row>
    <row r="97" spans="1:144" s="29" customFormat="1" ht="4.5" customHeight="1">
      <c r="A97" s="190"/>
      <c r="C97" s="157"/>
      <c r="D97" s="157"/>
      <c r="E97" s="157"/>
      <c r="F97" s="157"/>
      <c r="G97" s="30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96"/>
      <c r="AK97" s="158"/>
      <c r="AL97" s="158"/>
      <c r="AM97" s="24"/>
      <c r="AN97" s="194"/>
      <c r="AO97" s="30"/>
      <c r="AP97" s="172"/>
      <c r="AQ97" s="99"/>
      <c r="AR97" s="30"/>
      <c r="EG97" s="25"/>
      <c r="EH97" s="25"/>
      <c r="EI97" s="25"/>
      <c r="EJ97" s="25"/>
      <c r="EK97" s="25"/>
      <c r="EL97" s="25"/>
      <c r="EM97" s="25"/>
      <c r="EN97" s="25"/>
    </row>
    <row r="98" spans="1:144" s="29" customFormat="1" ht="19.5" customHeight="1">
      <c r="A98" s="190"/>
      <c r="C98" s="157"/>
      <c r="D98" s="157"/>
      <c r="E98" s="157"/>
      <c r="F98" s="157"/>
      <c r="G98" s="30"/>
      <c r="H98" s="168" t="s">
        <v>69</v>
      </c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70"/>
      <c r="AJ98" s="90"/>
      <c r="AK98" s="130">
        <f>'Saisie résultats'!BT160</f>
        <v>0</v>
      </c>
      <c r="AL98" s="131"/>
      <c r="AM98" s="60">
        <v>69</v>
      </c>
      <c r="AN98" s="82">
        <f>AK98</f>
        <v>0</v>
      </c>
      <c r="AO98" s="30"/>
      <c r="AP98" s="172"/>
      <c r="AQ98" s="99"/>
      <c r="AR98" s="30"/>
      <c r="EG98" s="25"/>
      <c r="EH98" s="25"/>
      <c r="EI98" s="25"/>
      <c r="EJ98" s="25"/>
      <c r="EK98" s="25"/>
      <c r="EL98" s="25"/>
      <c r="EM98" s="25"/>
      <c r="EN98" s="25"/>
    </row>
    <row r="99" spans="1:144" s="29" customFormat="1" ht="3.75" customHeight="1">
      <c r="A99" s="190"/>
      <c r="C99" s="39"/>
      <c r="D99" s="39"/>
      <c r="E99" s="39"/>
      <c r="F99" s="39"/>
      <c r="G99" s="30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90"/>
      <c r="AK99" s="31"/>
      <c r="AL99" s="31"/>
      <c r="AM99" s="31"/>
      <c r="AN99" s="30"/>
      <c r="AO99" s="30"/>
      <c r="AP99" s="30"/>
      <c r="AQ99" s="99"/>
      <c r="AR99" s="30"/>
      <c r="EG99" s="25"/>
      <c r="EH99" s="25"/>
      <c r="EI99" s="25"/>
      <c r="EJ99" s="25"/>
      <c r="EK99" s="25"/>
      <c r="EL99" s="25"/>
      <c r="EM99" s="25"/>
      <c r="EN99" s="25"/>
    </row>
    <row r="100" spans="1:144" s="29" customFormat="1" ht="19.5" customHeight="1">
      <c r="A100" s="190"/>
      <c r="C100" s="157" t="s">
        <v>74</v>
      </c>
      <c r="D100" s="157"/>
      <c r="E100" s="157"/>
      <c r="F100" s="157"/>
      <c r="G100" s="30"/>
      <c r="H100" s="139" t="s">
        <v>71</v>
      </c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1"/>
      <c r="AJ100" s="90"/>
      <c r="AK100" s="130">
        <f>'Saisie résultats'!BU160</f>
        <v>0.5</v>
      </c>
      <c r="AL100" s="131"/>
      <c r="AM100" s="60">
        <v>70</v>
      </c>
      <c r="AN100" s="148">
        <f>SUM('Saisie résultats'!BU159:BZ159)/SUM('Saisie résultats'!BU162:BZ162)</f>
        <v>0.25</v>
      </c>
      <c r="AO100" s="30"/>
      <c r="AP100" s="172">
        <f>SUM('Saisie résultats'!BU159:CE159,'Saisie résultats'!CM159:CO159)/SUM('Saisie résultats'!BU162:CE162,'Saisie résultats'!CM162:CO162)</f>
        <v>0.3163265306122449</v>
      </c>
      <c r="AQ100" s="99"/>
      <c r="AR100" s="30"/>
      <c r="EG100" s="25"/>
      <c r="EH100" s="25"/>
      <c r="EI100" s="25"/>
      <c r="EJ100" s="25"/>
      <c r="EK100" s="25"/>
      <c r="EL100" s="25"/>
      <c r="EM100" s="25"/>
      <c r="EN100" s="25"/>
    </row>
    <row r="101" spans="1:144" s="29" customFormat="1" ht="19.5" customHeight="1">
      <c r="A101" s="190"/>
      <c r="C101" s="157"/>
      <c r="D101" s="157"/>
      <c r="E101" s="157"/>
      <c r="F101" s="157"/>
      <c r="G101" s="30"/>
      <c r="H101" s="142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4"/>
      <c r="AJ101" s="90"/>
      <c r="AK101" s="130">
        <f>'Saisie résultats'!BV160</f>
        <v>0</v>
      </c>
      <c r="AL101" s="131"/>
      <c r="AM101" s="60">
        <v>71</v>
      </c>
      <c r="AN101" s="148"/>
      <c r="AO101" s="30"/>
      <c r="AP101" s="172"/>
      <c r="AQ101" s="99"/>
      <c r="AR101" s="30"/>
      <c r="EG101" s="25"/>
      <c r="EH101" s="25"/>
      <c r="EI101" s="25"/>
      <c r="EJ101" s="25"/>
      <c r="EK101" s="25"/>
      <c r="EL101" s="25"/>
      <c r="EM101" s="25"/>
      <c r="EN101" s="25"/>
    </row>
    <row r="102" spans="1:144" s="29" customFormat="1" ht="19.5" customHeight="1">
      <c r="A102" s="190"/>
      <c r="C102" s="157"/>
      <c r="D102" s="157"/>
      <c r="E102" s="157"/>
      <c r="F102" s="157"/>
      <c r="G102" s="30"/>
      <c r="H102" s="142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4"/>
      <c r="AJ102" s="90"/>
      <c r="AK102" s="130">
        <f>'Saisie résultats'!BW160</f>
        <v>0.5</v>
      </c>
      <c r="AL102" s="131"/>
      <c r="AM102" s="60">
        <v>72</v>
      </c>
      <c r="AN102" s="148"/>
      <c r="AO102" s="30"/>
      <c r="AP102" s="172"/>
      <c r="AQ102" s="99"/>
      <c r="AR102" s="30"/>
      <c r="EG102" s="25"/>
      <c r="EH102" s="25"/>
      <c r="EI102" s="25"/>
      <c r="EJ102" s="25"/>
      <c r="EK102" s="25"/>
      <c r="EL102" s="25"/>
      <c r="EM102" s="25"/>
      <c r="EN102" s="25"/>
    </row>
    <row r="103" spans="1:144" s="29" customFormat="1" ht="19.5" customHeight="1">
      <c r="A103" s="190"/>
      <c r="C103" s="157"/>
      <c r="D103" s="157"/>
      <c r="E103" s="157"/>
      <c r="F103" s="157"/>
      <c r="G103" s="30"/>
      <c r="H103" s="142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4"/>
      <c r="AJ103" s="90"/>
      <c r="AK103" s="130">
        <f>'Saisie résultats'!BX160</f>
        <v>0</v>
      </c>
      <c r="AL103" s="131"/>
      <c r="AM103" s="60">
        <v>73</v>
      </c>
      <c r="AN103" s="148"/>
      <c r="AO103" s="30"/>
      <c r="AP103" s="172"/>
      <c r="AQ103" s="99"/>
      <c r="AR103" s="30"/>
      <c r="EG103" s="25"/>
      <c r="EH103" s="25"/>
      <c r="EI103" s="25"/>
      <c r="EJ103" s="25"/>
      <c r="EK103" s="25"/>
      <c r="EL103" s="25"/>
      <c r="EM103" s="25"/>
      <c r="EN103" s="25"/>
    </row>
    <row r="104" spans="1:144" s="29" customFormat="1" ht="19.5" customHeight="1">
      <c r="A104" s="190"/>
      <c r="C104" s="157"/>
      <c r="D104" s="157"/>
      <c r="E104" s="157"/>
      <c r="F104" s="157"/>
      <c r="G104" s="30"/>
      <c r="H104" s="142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4"/>
      <c r="AJ104" s="90"/>
      <c r="AK104" s="130">
        <f>'Saisie résultats'!BY160</f>
        <v>0.5</v>
      </c>
      <c r="AL104" s="131"/>
      <c r="AM104" s="60">
        <v>74</v>
      </c>
      <c r="AN104" s="148"/>
      <c r="AO104" s="30"/>
      <c r="AP104" s="172"/>
      <c r="AQ104" s="99"/>
      <c r="AR104" s="30"/>
      <c r="EG104" s="25"/>
      <c r="EH104" s="25"/>
      <c r="EI104" s="25"/>
      <c r="EJ104" s="25"/>
      <c r="EK104" s="25"/>
      <c r="EL104" s="25"/>
      <c r="EM104" s="25"/>
      <c r="EN104" s="25"/>
    </row>
    <row r="105" spans="1:144" s="29" customFormat="1" ht="19.5" customHeight="1">
      <c r="A105" s="190"/>
      <c r="C105" s="157"/>
      <c r="D105" s="157"/>
      <c r="E105" s="157"/>
      <c r="F105" s="157"/>
      <c r="G105" s="30"/>
      <c r="H105" s="145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7"/>
      <c r="AJ105" s="90"/>
      <c r="AK105" s="130">
        <f>'Saisie résultats'!BZ160</f>
        <v>0</v>
      </c>
      <c r="AL105" s="131"/>
      <c r="AM105" s="60">
        <v>75</v>
      </c>
      <c r="AN105" s="148"/>
      <c r="AO105" s="30"/>
      <c r="AP105" s="172"/>
      <c r="AQ105" s="99"/>
      <c r="AR105" s="30"/>
      <c r="EG105" s="25"/>
      <c r="EH105" s="25"/>
      <c r="EI105" s="25"/>
      <c r="EJ105" s="25"/>
      <c r="EK105" s="25"/>
      <c r="EL105" s="25"/>
      <c r="EM105" s="25"/>
      <c r="EN105" s="25"/>
    </row>
    <row r="106" spans="1:144" s="29" customFormat="1" ht="3.75" customHeight="1">
      <c r="A106" s="190"/>
      <c r="C106" s="157"/>
      <c r="D106" s="157"/>
      <c r="E106" s="157"/>
      <c r="F106" s="157"/>
      <c r="G106" s="30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90"/>
      <c r="AK106" s="24"/>
      <c r="AL106" s="24"/>
      <c r="AM106" s="24"/>
      <c r="AN106" s="30"/>
      <c r="AO106" s="30"/>
      <c r="AP106" s="172"/>
      <c r="AQ106" s="99"/>
      <c r="AR106" s="30"/>
      <c r="EG106" s="25"/>
      <c r="EH106" s="25"/>
      <c r="EI106" s="25"/>
      <c r="EJ106" s="25"/>
      <c r="EK106" s="25"/>
      <c r="EL106" s="25"/>
      <c r="EM106" s="25"/>
      <c r="EN106" s="25"/>
    </row>
    <row r="107" spans="1:144" s="29" customFormat="1" ht="19.5" customHeight="1">
      <c r="A107" s="190"/>
      <c r="C107" s="157"/>
      <c r="D107" s="157"/>
      <c r="E107" s="157"/>
      <c r="F107" s="157"/>
      <c r="G107" s="30"/>
      <c r="H107" s="139" t="s">
        <v>72</v>
      </c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1"/>
      <c r="AJ107" s="90"/>
      <c r="AK107" s="130">
        <f>'Saisie résultats'!CA160</f>
        <v>0.5714285714285714</v>
      </c>
      <c r="AL107" s="131"/>
      <c r="AM107" s="60">
        <v>76</v>
      </c>
      <c r="AN107" s="148">
        <f>SUM('Saisie résultats'!CA159:CC159)/SUM('Saisie résultats'!CA162:CC162)</f>
        <v>0.40476190476190477</v>
      </c>
      <c r="AO107" s="30"/>
      <c r="AP107" s="172"/>
      <c r="AQ107" s="99"/>
      <c r="AR107" s="30"/>
      <c r="EG107" s="25"/>
      <c r="EH107" s="25"/>
      <c r="EI107" s="25"/>
      <c r="EJ107" s="25"/>
      <c r="EK107" s="25"/>
      <c r="EL107" s="25"/>
      <c r="EM107" s="25"/>
      <c r="EN107" s="25"/>
    </row>
    <row r="108" spans="1:144" s="29" customFormat="1" ht="19.5" customHeight="1">
      <c r="A108" s="190"/>
      <c r="C108" s="157"/>
      <c r="D108" s="157"/>
      <c r="E108" s="157"/>
      <c r="F108" s="157"/>
      <c r="G108" s="30"/>
      <c r="H108" s="142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4"/>
      <c r="AJ108" s="90"/>
      <c r="AK108" s="130">
        <f>'Saisie résultats'!CB160</f>
        <v>0.07142857142857142</v>
      </c>
      <c r="AL108" s="131"/>
      <c r="AM108" s="60">
        <v>77</v>
      </c>
      <c r="AN108" s="148"/>
      <c r="AO108" s="30"/>
      <c r="AP108" s="172"/>
      <c r="AQ108" s="99"/>
      <c r="AR108" s="30"/>
      <c r="EG108" s="25"/>
      <c r="EH108" s="25"/>
      <c r="EI108" s="25"/>
      <c r="EJ108" s="25"/>
      <c r="EK108" s="25"/>
      <c r="EL108" s="25"/>
      <c r="EM108" s="25"/>
      <c r="EN108" s="25"/>
    </row>
    <row r="109" spans="1:144" s="29" customFormat="1" ht="19.5" customHeight="1">
      <c r="A109" s="190"/>
      <c r="C109" s="157"/>
      <c r="D109" s="157"/>
      <c r="E109" s="157"/>
      <c r="F109" s="157"/>
      <c r="G109" s="30"/>
      <c r="H109" s="145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7"/>
      <c r="AJ109" s="90"/>
      <c r="AK109" s="130">
        <f>'Saisie résultats'!CC160</f>
        <v>0.5714285714285714</v>
      </c>
      <c r="AL109" s="131"/>
      <c r="AM109" s="60">
        <v>78</v>
      </c>
      <c r="AN109" s="148"/>
      <c r="AO109" s="30"/>
      <c r="AP109" s="172"/>
      <c r="AQ109" s="99"/>
      <c r="AR109" s="30"/>
      <c r="EG109" s="25"/>
      <c r="EH109" s="25"/>
      <c r="EI109" s="25"/>
      <c r="EJ109" s="25"/>
      <c r="EK109" s="25"/>
      <c r="EL109" s="25"/>
      <c r="EM109" s="25"/>
      <c r="EN109" s="25"/>
    </row>
    <row r="110" spans="1:144" s="29" customFormat="1" ht="3.75" customHeight="1">
      <c r="A110" s="190"/>
      <c r="C110" s="157"/>
      <c r="D110" s="157"/>
      <c r="E110" s="157"/>
      <c r="F110" s="157"/>
      <c r="G110" s="30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90"/>
      <c r="AK110" s="31"/>
      <c r="AL110" s="31"/>
      <c r="AM110" s="31"/>
      <c r="AN110" s="30"/>
      <c r="AO110" s="30"/>
      <c r="AP110" s="172"/>
      <c r="AQ110" s="99"/>
      <c r="AR110" s="30"/>
      <c r="EG110" s="25"/>
      <c r="EH110" s="25"/>
      <c r="EI110" s="25"/>
      <c r="EJ110" s="25"/>
      <c r="EK110" s="25"/>
      <c r="EL110" s="25"/>
      <c r="EM110" s="25"/>
      <c r="EN110" s="25"/>
    </row>
    <row r="111" spans="1:144" s="29" customFormat="1" ht="19.5" customHeight="1">
      <c r="A111" s="190"/>
      <c r="C111" s="157"/>
      <c r="D111" s="157"/>
      <c r="E111" s="157"/>
      <c r="F111" s="157"/>
      <c r="G111" s="30"/>
      <c r="H111" s="139" t="s">
        <v>73</v>
      </c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1"/>
      <c r="AJ111" s="90"/>
      <c r="AK111" s="130">
        <f>'Saisie résultats'!CD160</f>
        <v>0.07142857142857142</v>
      </c>
      <c r="AL111" s="131"/>
      <c r="AM111" s="60">
        <v>79</v>
      </c>
      <c r="AN111" s="148">
        <f>SUM('Saisie résultats'!CD159:CE159)/SUM('Saisie résultats'!CD162:CE162)</f>
        <v>0.32142857142857145</v>
      </c>
      <c r="AO111" s="30"/>
      <c r="AP111" s="172"/>
      <c r="AQ111" s="99"/>
      <c r="AR111" s="30"/>
      <c r="EG111" s="25"/>
      <c r="EH111" s="25"/>
      <c r="EI111" s="25"/>
      <c r="EJ111" s="25"/>
      <c r="EK111" s="25"/>
      <c r="EL111" s="25"/>
      <c r="EM111" s="25"/>
      <c r="EN111" s="25"/>
    </row>
    <row r="112" spans="1:144" s="29" customFormat="1" ht="19.5" customHeight="1">
      <c r="A112" s="190"/>
      <c r="C112" s="157"/>
      <c r="D112" s="157"/>
      <c r="E112" s="157"/>
      <c r="F112" s="157"/>
      <c r="G112" s="30"/>
      <c r="H112" s="145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7"/>
      <c r="AJ112" s="90"/>
      <c r="AK112" s="130">
        <f>'Saisie résultats'!CE160</f>
        <v>0.5714285714285714</v>
      </c>
      <c r="AL112" s="131"/>
      <c r="AM112" s="60">
        <v>80</v>
      </c>
      <c r="AN112" s="148"/>
      <c r="AO112" s="30"/>
      <c r="AP112" s="172"/>
      <c r="AQ112" s="99"/>
      <c r="AR112" s="30"/>
      <c r="EG112" s="25"/>
      <c r="EH112" s="25"/>
      <c r="EI112" s="25"/>
      <c r="EJ112" s="25"/>
      <c r="EK112" s="25"/>
      <c r="EL112" s="25"/>
      <c r="EM112" s="25"/>
      <c r="EN112" s="25"/>
    </row>
    <row r="113" spans="1:144" s="29" customFormat="1" ht="3.75" customHeight="1">
      <c r="A113" s="190"/>
      <c r="C113" s="157"/>
      <c r="D113" s="157"/>
      <c r="E113" s="157"/>
      <c r="F113" s="157"/>
      <c r="G113" s="30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90"/>
      <c r="AK113" s="31"/>
      <c r="AL113" s="31"/>
      <c r="AM113" s="31"/>
      <c r="AN113" s="30"/>
      <c r="AO113" s="30"/>
      <c r="AP113" s="172"/>
      <c r="AQ113" s="99"/>
      <c r="AR113" s="30"/>
      <c r="EG113" s="25"/>
      <c r="EH113" s="25"/>
      <c r="EI113" s="25"/>
      <c r="EJ113" s="25"/>
      <c r="EK113" s="25"/>
      <c r="EL113" s="25"/>
      <c r="EM113" s="25"/>
      <c r="EN113" s="25"/>
    </row>
    <row r="114" spans="1:144" s="29" customFormat="1" ht="19.5" customHeight="1">
      <c r="A114" s="190"/>
      <c r="C114" s="157"/>
      <c r="D114" s="157"/>
      <c r="E114" s="157"/>
      <c r="F114" s="157"/>
      <c r="G114" s="30"/>
      <c r="H114" s="139" t="s">
        <v>75</v>
      </c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1"/>
      <c r="AJ114" s="90"/>
      <c r="AK114" s="130">
        <f>'Saisie résultats'!CM160</f>
        <v>0.5714285714285714</v>
      </c>
      <c r="AL114" s="131"/>
      <c r="AM114" s="60">
        <v>88</v>
      </c>
      <c r="AN114" s="148">
        <f>SUM('Saisie résultats'!CM159:CO159)/SUM('Saisie résultats'!CM162:CO162)</f>
        <v>0.35714285714285715</v>
      </c>
      <c r="AO114" s="30"/>
      <c r="AP114" s="172"/>
      <c r="AQ114" s="99"/>
      <c r="AR114" s="30"/>
      <c r="EG114" s="25"/>
      <c r="EH114" s="25"/>
      <c r="EI114" s="25"/>
      <c r="EJ114" s="25"/>
      <c r="EK114" s="25"/>
      <c r="EL114" s="25"/>
      <c r="EM114" s="25"/>
      <c r="EN114" s="25"/>
    </row>
    <row r="115" spans="1:144" s="29" customFormat="1" ht="19.5" customHeight="1">
      <c r="A115" s="190"/>
      <c r="C115" s="157"/>
      <c r="D115" s="157"/>
      <c r="E115" s="157"/>
      <c r="F115" s="157"/>
      <c r="G115" s="30"/>
      <c r="H115" s="142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4"/>
      <c r="AJ115" s="90"/>
      <c r="AK115" s="130">
        <f>'Saisie résultats'!CN160</f>
        <v>0.5</v>
      </c>
      <c r="AL115" s="131"/>
      <c r="AM115" s="60">
        <v>89</v>
      </c>
      <c r="AN115" s="148"/>
      <c r="AO115" s="30"/>
      <c r="AP115" s="172"/>
      <c r="AQ115" s="99"/>
      <c r="AR115" s="30"/>
      <c r="EG115" s="25"/>
      <c r="EH115" s="25"/>
      <c r="EI115" s="25"/>
      <c r="EJ115" s="25"/>
      <c r="EK115" s="25"/>
      <c r="EL115" s="25"/>
      <c r="EM115" s="25"/>
      <c r="EN115" s="25"/>
    </row>
    <row r="116" spans="1:144" s="29" customFormat="1" ht="19.5" customHeight="1">
      <c r="A116" s="190"/>
      <c r="C116" s="157"/>
      <c r="D116" s="157"/>
      <c r="E116" s="157"/>
      <c r="F116" s="157"/>
      <c r="G116" s="30"/>
      <c r="H116" s="145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7"/>
      <c r="AJ116" s="90"/>
      <c r="AK116" s="130">
        <f>'Saisie résultats'!CO160</f>
        <v>0</v>
      </c>
      <c r="AL116" s="131"/>
      <c r="AM116" s="60">
        <v>90</v>
      </c>
      <c r="AN116" s="148"/>
      <c r="AO116" s="30"/>
      <c r="AP116" s="172"/>
      <c r="AQ116" s="99"/>
      <c r="AR116" s="30"/>
      <c r="EG116" s="25"/>
      <c r="EH116" s="25"/>
      <c r="EI116" s="25"/>
      <c r="EJ116" s="25"/>
      <c r="EK116" s="25"/>
      <c r="EL116" s="25"/>
      <c r="EM116" s="25"/>
      <c r="EN116" s="25"/>
    </row>
    <row r="117" spans="1:144" s="29" customFormat="1" ht="3.75" customHeight="1">
      <c r="A117" s="190"/>
      <c r="D117" s="39"/>
      <c r="E117" s="39"/>
      <c r="F117" s="83"/>
      <c r="G117" s="3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90"/>
      <c r="AK117" s="31"/>
      <c r="AL117" s="31"/>
      <c r="AM117" s="31"/>
      <c r="AN117" s="30"/>
      <c r="AO117" s="30"/>
      <c r="AP117" s="30"/>
      <c r="AQ117" s="99"/>
      <c r="AR117" s="30"/>
      <c r="EG117" s="25"/>
      <c r="EH117" s="25"/>
      <c r="EI117" s="25"/>
      <c r="EJ117" s="25"/>
      <c r="EK117" s="25"/>
      <c r="EL117" s="25"/>
      <c r="EM117" s="25"/>
      <c r="EN117" s="25"/>
    </row>
    <row r="118" spans="1:144" s="29" customFormat="1" ht="19.5" customHeight="1">
      <c r="A118" s="190"/>
      <c r="C118" s="159" t="s">
        <v>76</v>
      </c>
      <c r="D118" s="160"/>
      <c r="E118" s="160"/>
      <c r="F118" s="161"/>
      <c r="G118" s="30"/>
      <c r="H118" s="182" t="s">
        <v>77</v>
      </c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90"/>
      <c r="AK118" s="130">
        <f>'Saisie résultats'!CP160</f>
        <v>0</v>
      </c>
      <c r="AL118" s="131"/>
      <c r="AM118" s="60">
        <v>91</v>
      </c>
      <c r="AN118" s="82">
        <f>AK118</f>
        <v>0</v>
      </c>
      <c r="AO118" s="30"/>
      <c r="AP118" s="172">
        <f>SUM('Saisie résultats'!CP159:CQ159,'Saisie résultats'!CS159:CT159)/SUM('Saisie résultats'!CP162:CQ162,'Saisie résultats'!CS162:CT162)</f>
        <v>0.17857142857142858</v>
      </c>
      <c r="AQ118" s="99"/>
      <c r="AR118" s="30"/>
      <c r="EG118" s="25"/>
      <c r="EH118" s="25"/>
      <c r="EI118" s="25"/>
      <c r="EJ118" s="25"/>
      <c r="EK118" s="25"/>
      <c r="EL118" s="25"/>
      <c r="EM118" s="25"/>
      <c r="EN118" s="25"/>
    </row>
    <row r="119" spans="1:144" s="29" customFormat="1" ht="3.75" customHeight="1">
      <c r="A119" s="190"/>
      <c r="C119" s="162"/>
      <c r="D119" s="163"/>
      <c r="E119" s="163"/>
      <c r="F119" s="164"/>
      <c r="G119" s="30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90"/>
      <c r="AK119" s="31"/>
      <c r="AL119" s="31"/>
      <c r="AM119" s="31"/>
      <c r="AN119" s="30"/>
      <c r="AO119" s="30"/>
      <c r="AP119" s="172"/>
      <c r="AQ119" s="99"/>
      <c r="AR119" s="30"/>
      <c r="EG119" s="25"/>
      <c r="EH119" s="25"/>
      <c r="EI119" s="25"/>
      <c r="EJ119" s="25"/>
      <c r="EK119" s="25"/>
      <c r="EL119" s="25"/>
      <c r="EM119" s="25"/>
      <c r="EN119" s="25"/>
    </row>
    <row r="120" spans="1:144" s="29" customFormat="1" ht="19.5" customHeight="1">
      <c r="A120" s="190"/>
      <c r="C120" s="162"/>
      <c r="D120" s="163"/>
      <c r="E120" s="163"/>
      <c r="F120" s="164"/>
      <c r="G120" s="30"/>
      <c r="H120" s="173" t="s">
        <v>78</v>
      </c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5"/>
      <c r="AJ120" s="90"/>
      <c r="AK120" s="130">
        <f>'Saisie résultats'!CQ160</f>
        <v>0.07142857142857142</v>
      </c>
      <c r="AL120" s="131"/>
      <c r="AM120" s="60">
        <v>92</v>
      </c>
      <c r="AN120" s="148">
        <f>SUM('Saisie résultats'!CQ159,'Saisie résultats'!CS159:CT159)/SUM('Saisie résultats'!CQ162,'Saisie résultats'!CS162:CT162)</f>
        <v>0.23809523809523808</v>
      </c>
      <c r="AO120" s="30"/>
      <c r="AP120" s="172"/>
      <c r="AQ120" s="99"/>
      <c r="AR120" s="30"/>
      <c r="EG120" s="25"/>
      <c r="EH120" s="25"/>
      <c r="EI120" s="25"/>
      <c r="EJ120" s="25"/>
      <c r="EK120" s="25"/>
      <c r="EL120" s="25"/>
      <c r="EM120" s="25"/>
      <c r="EN120" s="25"/>
    </row>
    <row r="121" spans="1:144" s="29" customFormat="1" ht="19.5" customHeight="1">
      <c r="A121" s="190"/>
      <c r="C121" s="162"/>
      <c r="D121" s="163"/>
      <c r="E121" s="163"/>
      <c r="F121" s="164"/>
      <c r="G121" s="30"/>
      <c r="H121" s="176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8"/>
      <c r="AJ121" s="90"/>
      <c r="AK121" s="130">
        <f>'Saisie résultats'!CS160</f>
        <v>0.5714285714285714</v>
      </c>
      <c r="AL121" s="131"/>
      <c r="AM121" s="60">
        <v>94</v>
      </c>
      <c r="AN121" s="148"/>
      <c r="AO121" s="30"/>
      <c r="AP121" s="172"/>
      <c r="AQ121" s="99"/>
      <c r="AR121" s="30"/>
      <c r="EG121" s="25"/>
      <c r="EH121" s="25"/>
      <c r="EI121" s="25"/>
      <c r="EJ121" s="25"/>
      <c r="EK121" s="25"/>
      <c r="EL121" s="25"/>
      <c r="EM121" s="25"/>
      <c r="EN121" s="25"/>
    </row>
    <row r="122" spans="1:144" s="29" customFormat="1" ht="19.5" customHeight="1">
      <c r="A122" s="190"/>
      <c r="C122" s="165"/>
      <c r="D122" s="166"/>
      <c r="E122" s="166"/>
      <c r="F122" s="167"/>
      <c r="G122" s="30"/>
      <c r="H122" s="179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1"/>
      <c r="AJ122" s="90"/>
      <c r="AK122" s="130">
        <f>'Saisie résultats'!CT160</f>
        <v>0.07142857142857142</v>
      </c>
      <c r="AL122" s="131"/>
      <c r="AM122" s="60">
        <v>95</v>
      </c>
      <c r="AN122" s="148"/>
      <c r="AO122" s="30"/>
      <c r="AP122" s="172"/>
      <c r="AQ122" s="99"/>
      <c r="AR122" s="30"/>
      <c r="EG122" s="25"/>
      <c r="EH122" s="25"/>
      <c r="EI122" s="25"/>
      <c r="EJ122" s="25"/>
      <c r="EK122" s="25"/>
      <c r="EL122" s="25"/>
      <c r="EM122" s="25"/>
      <c r="EN122" s="25"/>
    </row>
    <row r="123" spans="1:144" s="29" customFormat="1" ht="3.75" customHeight="1">
      <c r="A123" s="190"/>
      <c r="D123" s="39"/>
      <c r="E123" s="39"/>
      <c r="F123" s="83"/>
      <c r="G123" s="3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90"/>
      <c r="AK123" s="31"/>
      <c r="AL123" s="31"/>
      <c r="AM123" s="31"/>
      <c r="AN123" s="30"/>
      <c r="AO123" s="30"/>
      <c r="AP123" s="30"/>
      <c r="AQ123" s="99"/>
      <c r="AR123" s="30"/>
      <c r="EG123" s="25"/>
      <c r="EH123" s="25"/>
      <c r="EI123" s="25"/>
      <c r="EJ123" s="25"/>
      <c r="EK123" s="25"/>
      <c r="EL123" s="25"/>
      <c r="EM123" s="25"/>
      <c r="EN123" s="25"/>
    </row>
    <row r="124" spans="1:144" s="29" customFormat="1" ht="19.5" customHeight="1">
      <c r="A124" s="190"/>
      <c r="C124" s="157" t="s">
        <v>79</v>
      </c>
      <c r="D124" s="157"/>
      <c r="E124" s="157"/>
      <c r="F124" s="157"/>
      <c r="G124" s="30"/>
      <c r="H124" s="168" t="s">
        <v>80</v>
      </c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70"/>
      <c r="AJ124" s="90"/>
      <c r="AK124" s="130">
        <f>'Saisie résultats'!CF160</f>
        <v>0.07142857142857142</v>
      </c>
      <c r="AL124" s="131"/>
      <c r="AM124" s="60">
        <v>81</v>
      </c>
      <c r="AN124" s="82">
        <f>'Saisie résultats'!CF160</f>
        <v>0.07142857142857142</v>
      </c>
      <c r="AO124" s="30"/>
      <c r="AP124" s="172">
        <f>SUM('Saisie résultats'!CF159:CL159,'Saisie résultats'!CR159,'Saisie résultats'!CU159:CW159)/SUM('Saisie résultats'!CF162:CL162,'Saisie résultats'!CR162,'Saisie résultats'!CU162:CW162)</f>
        <v>0.24675324675324675</v>
      </c>
      <c r="AQ124" s="99"/>
      <c r="AR124" s="30"/>
      <c r="EG124" s="25"/>
      <c r="EH124" s="25"/>
      <c r="EI124" s="25"/>
      <c r="EJ124" s="25"/>
      <c r="EK124" s="25"/>
      <c r="EL124" s="25"/>
      <c r="EM124" s="25"/>
      <c r="EN124" s="25"/>
    </row>
    <row r="125" spans="1:144" s="29" customFormat="1" ht="3.75" customHeight="1">
      <c r="A125" s="190"/>
      <c r="C125" s="157"/>
      <c r="D125" s="157"/>
      <c r="E125" s="157"/>
      <c r="F125" s="157"/>
      <c r="G125" s="3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90"/>
      <c r="AK125" s="31"/>
      <c r="AL125" s="31"/>
      <c r="AM125" s="31"/>
      <c r="AN125" s="30"/>
      <c r="AO125" s="30"/>
      <c r="AP125" s="172"/>
      <c r="AQ125" s="99"/>
      <c r="AR125" s="30"/>
      <c r="EG125" s="25"/>
      <c r="EH125" s="25"/>
      <c r="EI125" s="25"/>
      <c r="EJ125" s="25"/>
      <c r="EK125" s="25"/>
      <c r="EL125" s="25"/>
      <c r="EM125" s="25"/>
      <c r="EN125" s="25"/>
    </row>
    <row r="126" spans="1:144" s="29" customFormat="1" ht="21" customHeight="1">
      <c r="A126" s="190"/>
      <c r="C126" s="157"/>
      <c r="D126" s="157"/>
      <c r="E126" s="157"/>
      <c r="F126" s="157"/>
      <c r="G126" s="30"/>
      <c r="H126" s="139" t="s">
        <v>81</v>
      </c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1"/>
      <c r="AJ126" s="90"/>
      <c r="AK126" s="130">
        <f>'Saisie résultats'!CG160</f>
        <v>0.07142857142857142</v>
      </c>
      <c r="AL126" s="131"/>
      <c r="AM126" s="60">
        <v>82</v>
      </c>
      <c r="AN126" s="148">
        <f>SUM('Saisie résultats'!CG159:CI159,'Saisie résultats'!CW159)/SUM('Saisie résultats'!CG162:CI162,'Saisie résultats'!CW162)</f>
        <v>0.19642857142857142</v>
      </c>
      <c r="AO126" s="30"/>
      <c r="AP126" s="172"/>
      <c r="AQ126" s="99"/>
      <c r="AR126" s="30"/>
      <c r="EG126" s="25"/>
      <c r="EH126" s="25"/>
      <c r="EI126" s="25"/>
      <c r="EJ126" s="25"/>
      <c r="EK126" s="25"/>
      <c r="EL126" s="25"/>
      <c r="EM126" s="25"/>
      <c r="EN126" s="25"/>
    </row>
    <row r="127" spans="1:144" s="29" customFormat="1" ht="21" customHeight="1">
      <c r="A127" s="190"/>
      <c r="C127" s="157"/>
      <c r="D127" s="157"/>
      <c r="E127" s="157"/>
      <c r="F127" s="157"/>
      <c r="G127" s="30"/>
      <c r="H127" s="142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4"/>
      <c r="AJ127" s="90"/>
      <c r="AK127" s="130">
        <f>'Saisie résultats'!CH160</f>
        <v>0.07142857142857142</v>
      </c>
      <c r="AL127" s="131"/>
      <c r="AM127" s="60">
        <v>83</v>
      </c>
      <c r="AN127" s="148"/>
      <c r="AO127" s="30"/>
      <c r="AP127" s="172"/>
      <c r="AQ127" s="99"/>
      <c r="AR127" s="30"/>
      <c r="EG127" s="25"/>
      <c r="EH127" s="25"/>
      <c r="EI127" s="25"/>
      <c r="EJ127" s="25"/>
      <c r="EK127" s="25"/>
      <c r="EL127" s="25"/>
      <c r="EM127" s="25"/>
      <c r="EN127" s="25"/>
    </row>
    <row r="128" spans="1:144" s="29" customFormat="1" ht="21" customHeight="1">
      <c r="A128" s="190"/>
      <c r="C128" s="157"/>
      <c r="D128" s="157"/>
      <c r="E128" s="157"/>
      <c r="F128" s="157"/>
      <c r="G128" s="30"/>
      <c r="H128" s="142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4"/>
      <c r="AJ128" s="90"/>
      <c r="AK128" s="130">
        <f>'Saisie résultats'!CI160</f>
        <v>0.5714285714285714</v>
      </c>
      <c r="AL128" s="131"/>
      <c r="AM128" s="60">
        <v>84</v>
      </c>
      <c r="AN128" s="148"/>
      <c r="AO128" s="30"/>
      <c r="AP128" s="172"/>
      <c r="AQ128" s="99"/>
      <c r="AR128" s="30"/>
      <c r="EG128" s="25"/>
      <c r="EH128" s="25"/>
      <c r="EI128" s="25"/>
      <c r="EJ128" s="25"/>
      <c r="EK128" s="25"/>
      <c r="EL128" s="25"/>
      <c r="EM128" s="25"/>
      <c r="EN128" s="25"/>
    </row>
    <row r="129" spans="1:144" s="29" customFormat="1" ht="21" customHeight="1">
      <c r="A129" s="190"/>
      <c r="C129" s="157"/>
      <c r="D129" s="157"/>
      <c r="E129" s="157"/>
      <c r="F129" s="157"/>
      <c r="G129" s="30"/>
      <c r="H129" s="145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7"/>
      <c r="AJ129" s="90"/>
      <c r="AK129" s="130">
        <f>'Saisie résultats'!CW160</f>
        <v>0.07142857142857142</v>
      </c>
      <c r="AL129" s="131"/>
      <c r="AM129" s="60">
        <v>98</v>
      </c>
      <c r="AN129" s="148"/>
      <c r="AO129" s="30"/>
      <c r="AP129" s="172"/>
      <c r="AQ129" s="99"/>
      <c r="AR129" s="30"/>
      <c r="EG129" s="25"/>
      <c r="EH129" s="25"/>
      <c r="EI129" s="25"/>
      <c r="EJ129" s="25"/>
      <c r="EK129" s="25"/>
      <c r="EL129" s="25"/>
      <c r="EM129" s="25"/>
      <c r="EN129" s="25"/>
    </row>
    <row r="130" spans="1:144" s="29" customFormat="1" ht="3.75" customHeight="1">
      <c r="A130" s="190"/>
      <c r="C130" s="157"/>
      <c r="D130" s="157"/>
      <c r="E130" s="157"/>
      <c r="F130" s="157"/>
      <c r="G130" s="30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0"/>
      <c r="AK130" s="43"/>
      <c r="AL130" s="43"/>
      <c r="AM130" s="43"/>
      <c r="AN130" s="30"/>
      <c r="AO130" s="30"/>
      <c r="AP130" s="172"/>
      <c r="AQ130" s="99"/>
      <c r="AR130" s="30"/>
      <c r="EG130" s="25"/>
      <c r="EH130" s="25"/>
      <c r="EI130" s="25"/>
      <c r="EJ130" s="25"/>
      <c r="EK130" s="25"/>
      <c r="EL130" s="25"/>
      <c r="EM130" s="25"/>
      <c r="EN130" s="25"/>
    </row>
    <row r="131" spans="1:144" s="29" customFormat="1" ht="19.5" customHeight="1">
      <c r="A131" s="190"/>
      <c r="C131" s="157"/>
      <c r="D131" s="157"/>
      <c r="E131" s="157"/>
      <c r="F131" s="157"/>
      <c r="G131" s="30"/>
      <c r="H131" s="139" t="s">
        <v>82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1"/>
      <c r="AJ131" s="90"/>
      <c r="AK131" s="130">
        <f>'Saisie résultats'!CR160</f>
        <v>0.07142857142857142</v>
      </c>
      <c r="AL131" s="131"/>
      <c r="AM131" s="60">
        <v>93</v>
      </c>
      <c r="AN131" s="148">
        <f>SUM('Saisie résultats'!CR159,'Saisie résultats'!CV159)/SUM('Saisie résultats'!CR162,'Saisie résultats'!CV162)</f>
        <v>0.07142857142857142</v>
      </c>
      <c r="AO131" s="30"/>
      <c r="AP131" s="172"/>
      <c r="AQ131" s="99"/>
      <c r="AR131" s="30"/>
      <c r="EG131" s="25"/>
      <c r="EH131" s="25"/>
      <c r="EI131" s="25"/>
      <c r="EJ131" s="25"/>
      <c r="EK131" s="25"/>
      <c r="EL131" s="25"/>
      <c r="EM131" s="25"/>
      <c r="EN131" s="25"/>
    </row>
    <row r="132" spans="1:144" s="29" customFormat="1" ht="19.5" customHeight="1">
      <c r="A132" s="190"/>
      <c r="C132" s="157"/>
      <c r="D132" s="157"/>
      <c r="E132" s="157"/>
      <c r="F132" s="157"/>
      <c r="G132" s="30"/>
      <c r="H132" s="145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7"/>
      <c r="AJ132" s="90"/>
      <c r="AK132" s="130">
        <f>'Saisie résultats'!CV160</f>
        <v>0.07142857142857142</v>
      </c>
      <c r="AL132" s="131"/>
      <c r="AM132" s="60">
        <v>97</v>
      </c>
      <c r="AN132" s="148"/>
      <c r="AO132" s="30"/>
      <c r="AP132" s="172"/>
      <c r="AQ132" s="99"/>
      <c r="AR132" s="30"/>
      <c r="EG132" s="25"/>
      <c r="EH132" s="25"/>
      <c r="EI132" s="25"/>
      <c r="EJ132" s="25"/>
      <c r="EK132" s="25"/>
      <c r="EL132" s="25"/>
      <c r="EM132" s="25"/>
      <c r="EN132" s="25"/>
    </row>
    <row r="133" spans="1:144" s="29" customFormat="1" ht="3.75" customHeight="1">
      <c r="A133" s="190"/>
      <c r="C133" s="157"/>
      <c r="D133" s="157"/>
      <c r="E133" s="157"/>
      <c r="F133" s="157"/>
      <c r="G133" s="30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0"/>
      <c r="AK133" s="43"/>
      <c r="AL133" s="43"/>
      <c r="AM133" s="43"/>
      <c r="AN133" s="30"/>
      <c r="AO133" s="30"/>
      <c r="AP133" s="172"/>
      <c r="AQ133" s="99"/>
      <c r="AR133" s="30"/>
      <c r="EG133" s="25"/>
      <c r="EH133" s="25"/>
      <c r="EI133" s="25"/>
      <c r="EJ133" s="25"/>
      <c r="EK133" s="25"/>
      <c r="EL133" s="25"/>
      <c r="EM133" s="25"/>
      <c r="EN133" s="25"/>
    </row>
    <row r="134" spans="1:144" s="29" customFormat="1" ht="19.5" customHeight="1">
      <c r="A134" s="190"/>
      <c r="C134" s="157"/>
      <c r="D134" s="157"/>
      <c r="E134" s="157"/>
      <c r="F134" s="157"/>
      <c r="G134" s="30"/>
      <c r="H134" s="139" t="s">
        <v>83</v>
      </c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1"/>
      <c r="AJ134" s="90"/>
      <c r="AK134" s="130">
        <f>'Saisie résultats'!CJ160</f>
        <v>0.5714285714285714</v>
      </c>
      <c r="AL134" s="131"/>
      <c r="AM134" s="60">
        <v>85</v>
      </c>
      <c r="AN134" s="148">
        <f>SUM('Saisie résultats'!CJ159:CL159,'Saisie résultats'!CU159)/SUM('Saisie résultats'!CJ162:CL162,'Saisie résultats'!CU162)</f>
        <v>0.42857142857142855</v>
      </c>
      <c r="AO134" s="30"/>
      <c r="AP134" s="172"/>
      <c r="AQ134" s="99"/>
      <c r="AR134" s="30"/>
      <c r="EG134" s="25"/>
      <c r="EH134" s="25"/>
      <c r="EI134" s="25"/>
      <c r="EJ134" s="25"/>
      <c r="EK134" s="25"/>
      <c r="EL134" s="25"/>
      <c r="EM134" s="25"/>
      <c r="EN134" s="25"/>
    </row>
    <row r="135" spans="1:144" s="29" customFormat="1" ht="19.5" customHeight="1">
      <c r="A135" s="190"/>
      <c r="C135" s="157"/>
      <c r="D135" s="157"/>
      <c r="E135" s="157"/>
      <c r="F135" s="157"/>
      <c r="G135" s="30"/>
      <c r="H135" s="142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4"/>
      <c r="AJ135" s="90"/>
      <c r="AK135" s="130">
        <f>'Saisie résultats'!CK160</f>
        <v>0.5</v>
      </c>
      <c r="AL135" s="131"/>
      <c r="AM135" s="60">
        <v>86</v>
      </c>
      <c r="AN135" s="148"/>
      <c r="AO135" s="30"/>
      <c r="AP135" s="172"/>
      <c r="AQ135" s="99"/>
      <c r="AR135" s="30"/>
      <c r="EG135" s="25"/>
      <c r="EH135" s="25"/>
      <c r="EI135" s="25"/>
      <c r="EJ135" s="25"/>
      <c r="EK135" s="25"/>
      <c r="EL135" s="25"/>
      <c r="EM135" s="25"/>
      <c r="EN135" s="25"/>
    </row>
    <row r="136" spans="1:144" s="29" customFormat="1" ht="19.5" customHeight="1">
      <c r="A136" s="190"/>
      <c r="C136" s="157"/>
      <c r="D136" s="157"/>
      <c r="E136" s="157"/>
      <c r="F136" s="157"/>
      <c r="G136" s="30"/>
      <c r="H136" s="142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4"/>
      <c r="AJ136" s="90"/>
      <c r="AK136" s="130">
        <f>'Saisie résultats'!CL160</f>
        <v>0.5714285714285714</v>
      </c>
      <c r="AL136" s="131"/>
      <c r="AM136" s="60">
        <v>87</v>
      </c>
      <c r="AN136" s="148"/>
      <c r="AO136" s="30"/>
      <c r="AP136" s="172"/>
      <c r="AQ136" s="99"/>
      <c r="AR136" s="30"/>
      <c r="EG136" s="25"/>
      <c r="EH136" s="25"/>
      <c r="EI136" s="25"/>
      <c r="EJ136" s="25"/>
      <c r="EK136" s="25"/>
      <c r="EL136" s="25"/>
      <c r="EM136" s="25"/>
      <c r="EN136" s="25"/>
    </row>
    <row r="137" spans="1:144" s="29" customFormat="1" ht="19.5" customHeight="1">
      <c r="A137" s="190"/>
      <c r="C137" s="157"/>
      <c r="D137" s="157"/>
      <c r="E137" s="157"/>
      <c r="F137" s="157"/>
      <c r="G137" s="30"/>
      <c r="H137" s="145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7"/>
      <c r="AJ137" s="90"/>
      <c r="AK137" s="130">
        <f>'Saisie résultats'!CU160</f>
        <v>0.07142857142857142</v>
      </c>
      <c r="AL137" s="131"/>
      <c r="AM137" s="60">
        <v>96</v>
      </c>
      <c r="AN137" s="148"/>
      <c r="AO137" s="30"/>
      <c r="AP137" s="172"/>
      <c r="AQ137" s="99"/>
      <c r="AR137" s="30"/>
      <c r="EG137" s="25"/>
      <c r="EH137" s="25"/>
      <c r="EI137" s="25"/>
      <c r="EJ137" s="25"/>
      <c r="EK137" s="25"/>
      <c r="EL137" s="25"/>
      <c r="EM137" s="25"/>
      <c r="EN137" s="25"/>
    </row>
    <row r="138" spans="1:144" s="29" customFormat="1" ht="3.75" customHeight="1">
      <c r="A138" s="190"/>
      <c r="D138" s="39"/>
      <c r="E138" s="39"/>
      <c r="F138" s="83"/>
      <c r="G138" s="3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90"/>
      <c r="AK138" s="31"/>
      <c r="AL138" s="31"/>
      <c r="AM138" s="31"/>
      <c r="AN138" s="30"/>
      <c r="AO138" s="30"/>
      <c r="AP138" s="30"/>
      <c r="AQ138" s="99"/>
      <c r="AR138" s="30"/>
      <c r="EG138" s="25"/>
      <c r="EH138" s="25"/>
      <c r="EI138" s="25"/>
      <c r="EJ138" s="25"/>
      <c r="EK138" s="25"/>
      <c r="EL138" s="25"/>
      <c r="EM138" s="25"/>
      <c r="EN138" s="25"/>
    </row>
    <row r="139" spans="1:144" s="29" customFormat="1" ht="19.5" customHeight="1">
      <c r="A139" s="190"/>
      <c r="C139" s="183" t="s">
        <v>39</v>
      </c>
      <c r="D139" s="184"/>
      <c r="E139" s="184"/>
      <c r="F139" s="185"/>
      <c r="G139" s="30"/>
      <c r="H139" s="139" t="s">
        <v>84</v>
      </c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1"/>
      <c r="AJ139" s="90"/>
      <c r="AK139" s="130">
        <f>'Saisie résultats'!CX160</f>
        <v>0.07142857142857142</v>
      </c>
      <c r="AL139" s="131"/>
      <c r="AM139" s="60">
        <v>99</v>
      </c>
      <c r="AN139" s="148">
        <f>SUM('Saisie résultats'!CX159:CY159)/SUM('Saisie résultats'!CX162:CY162)</f>
        <v>0.32142857142857145</v>
      </c>
      <c r="AO139" s="30"/>
      <c r="AP139" s="192">
        <f>SUM('Saisie résultats'!CX159:CY159)/SUM('Saisie résultats'!CX162:CY162)</f>
        <v>0.32142857142857145</v>
      </c>
      <c r="AQ139" s="99"/>
      <c r="AR139" s="30"/>
      <c r="EG139" s="25"/>
      <c r="EH139" s="25"/>
      <c r="EI139" s="25"/>
      <c r="EJ139" s="25"/>
      <c r="EK139" s="25"/>
      <c r="EL139" s="25"/>
      <c r="EM139" s="25"/>
      <c r="EN139" s="25"/>
    </row>
    <row r="140" spans="1:144" s="29" customFormat="1" ht="19.5" customHeight="1">
      <c r="A140" s="191"/>
      <c r="C140" s="186"/>
      <c r="D140" s="187"/>
      <c r="E140" s="187"/>
      <c r="F140" s="188"/>
      <c r="G140" s="30"/>
      <c r="H140" s="145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7"/>
      <c r="AJ140" s="90"/>
      <c r="AK140" s="130">
        <f>'Saisie résultats'!CY160</f>
        <v>0.5714285714285714</v>
      </c>
      <c r="AL140" s="131"/>
      <c r="AM140" s="60">
        <v>100</v>
      </c>
      <c r="AN140" s="148"/>
      <c r="AO140" s="30"/>
      <c r="AP140" s="193"/>
      <c r="AQ140" s="99"/>
      <c r="AR140" s="30"/>
      <c r="EG140" s="25"/>
      <c r="EH140" s="25"/>
      <c r="EI140" s="25"/>
      <c r="EJ140" s="25"/>
      <c r="EK140" s="25"/>
      <c r="EL140" s="25"/>
      <c r="EM140" s="25"/>
      <c r="EN140" s="25"/>
    </row>
    <row r="141" spans="1:144" s="29" customFormat="1" ht="3.75" customHeight="1" thickBot="1">
      <c r="A141" s="101"/>
      <c r="B141" s="102"/>
      <c r="C141" s="103"/>
      <c r="D141" s="103"/>
      <c r="E141" s="103"/>
      <c r="F141" s="103"/>
      <c r="G141" s="104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6"/>
      <c r="AK141" s="107"/>
      <c r="AL141" s="107"/>
      <c r="AM141" s="107"/>
      <c r="AN141" s="104"/>
      <c r="AO141" s="104"/>
      <c r="AP141" s="108"/>
      <c r="AQ141" s="109"/>
      <c r="AR141" s="30"/>
      <c r="EG141" s="25"/>
      <c r="EH141" s="25"/>
      <c r="EI141" s="25"/>
      <c r="EJ141" s="25"/>
      <c r="EK141" s="25"/>
      <c r="EL141" s="25"/>
      <c r="EM141" s="25"/>
      <c r="EN141" s="25"/>
    </row>
    <row r="142" spans="1:144" s="29" customFormat="1" ht="3.75" customHeight="1">
      <c r="A142" s="25"/>
      <c r="C142" s="25"/>
      <c r="D142" s="39"/>
      <c r="E142" s="39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6"/>
      <c r="AL142" s="26"/>
      <c r="AM142" s="26"/>
      <c r="AN142" s="30"/>
      <c r="AO142" s="30"/>
      <c r="AP142" s="30"/>
      <c r="AQ142" s="30"/>
      <c r="AR142" s="30"/>
      <c r="EG142" s="25"/>
      <c r="EH142" s="25"/>
      <c r="EI142" s="25"/>
      <c r="EJ142" s="25"/>
      <c r="EK142" s="25"/>
      <c r="EL142" s="25"/>
      <c r="EM142" s="25"/>
      <c r="EN142" s="25"/>
    </row>
    <row r="143" spans="4:42" ht="12.75">
      <c r="D143" s="29"/>
      <c r="E143" s="29"/>
      <c r="AP143" s="29"/>
    </row>
  </sheetData>
  <sheetProtection/>
  <mergeCells count="183">
    <mergeCell ref="AN80:AN81"/>
    <mergeCell ref="AN94:AN96"/>
    <mergeCell ref="AK135:AL135"/>
    <mergeCell ref="C139:F140"/>
    <mergeCell ref="A87:A140"/>
    <mergeCell ref="AP139:AP140"/>
    <mergeCell ref="AK128:AL128"/>
    <mergeCell ref="H131:AI132"/>
    <mergeCell ref="AK131:AL131"/>
    <mergeCell ref="AN131:AN132"/>
    <mergeCell ref="AK132:AL132"/>
    <mergeCell ref="C118:F122"/>
    <mergeCell ref="H15:AI20"/>
    <mergeCell ref="C8:F30"/>
    <mergeCell ref="H134:AI137"/>
    <mergeCell ref="AN134:AN137"/>
    <mergeCell ref="AK136:AL136"/>
    <mergeCell ref="H118:AI118"/>
    <mergeCell ref="AK118:AL118"/>
    <mergeCell ref="AK112:AL112"/>
    <mergeCell ref="AK115:AL115"/>
    <mergeCell ref="AK101:AL101"/>
    <mergeCell ref="AN8:AN11"/>
    <mergeCell ref="AK134:AL134"/>
    <mergeCell ref="AN126:AN129"/>
    <mergeCell ref="AN15:AN20"/>
    <mergeCell ref="AK102:AL102"/>
    <mergeCell ref="AK103:AL103"/>
    <mergeCell ref="AK104:AL104"/>
    <mergeCell ref="AK108:AL108"/>
    <mergeCell ref="AK127:AL127"/>
    <mergeCell ref="AK9:AL9"/>
    <mergeCell ref="AK10:AL10"/>
    <mergeCell ref="AK11:AL11"/>
    <mergeCell ref="H8:AI11"/>
    <mergeCell ref="H139:AI140"/>
    <mergeCell ref="AK139:AL139"/>
    <mergeCell ref="AK140:AL140"/>
    <mergeCell ref="AK121:AL121"/>
    <mergeCell ref="AK120:AL120"/>
    <mergeCell ref="AK74:AL74"/>
    <mergeCell ref="AK75:AL75"/>
    <mergeCell ref="AP8:AP30"/>
    <mergeCell ref="AP124:AP137"/>
    <mergeCell ref="AN139:AN140"/>
    <mergeCell ref="AP118:AP122"/>
    <mergeCell ref="AK124:AL124"/>
    <mergeCell ref="C124:F137"/>
    <mergeCell ref="H124:AI124"/>
    <mergeCell ref="AK129:AL129"/>
    <mergeCell ref="AK126:AL126"/>
    <mergeCell ref="H126:AI129"/>
    <mergeCell ref="AN120:AN122"/>
    <mergeCell ref="H120:AI122"/>
    <mergeCell ref="AK122:AL122"/>
    <mergeCell ref="AN107:AN109"/>
    <mergeCell ref="AK114:AL114"/>
    <mergeCell ref="H114:AI116"/>
    <mergeCell ref="AK116:AL116"/>
    <mergeCell ref="AN114:AN116"/>
    <mergeCell ref="AP87:AP98"/>
    <mergeCell ref="AK87:AL87"/>
    <mergeCell ref="AP100:AP116"/>
    <mergeCell ref="AK111:AL111"/>
    <mergeCell ref="AN111:AN112"/>
    <mergeCell ref="AN100:AN105"/>
    <mergeCell ref="AK107:AL107"/>
    <mergeCell ref="H87:AI88"/>
    <mergeCell ref="H90:AI92"/>
    <mergeCell ref="H100:AI105"/>
    <mergeCell ref="H107:AI109"/>
    <mergeCell ref="AK95:AL95"/>
    <mergeCell ref="AK94:AL94"/>
    <mergeCell ref="AK92:AL92"/>
    <mergeCell ref="H94:AI96"/>
    <mergeCell ref="E69:F81"/>
    <mergeCell ref="AK70:AL70"/>
    <mergeCell ref="AN87:AN88"/>
    <mergeCell ref="AK91:AL91"/>
    <mergeCell ref="AK90:AL90"/>
    <mergeCell ref="AN90:AN92"/>
    <mergeCell ref="AK78:AL78"/>
    <mergeCell ref="AK79:AM79"/>
    <mergeCell ref="H80:AI81"/>
    <mergeCell ref="H78:AI78"/>
    <mergeCell ref="AK137:AL137"/>
    <mergeCell ref="AP56:AP67"/>
    <mergeCell ref="AK69:AL69"/>
    <mergeCell ref="H98:AI98"/>
    <mergeCell ref="AP69:AP81"/>
    <mergeCell ref="H60:AI63"/>
    <mergeCell ref="AN60:AN63"/>
    <mergeCell ref="AK66:AL66"/>
    <mergeCell ref="AK72:AL72"/>
    <mergeCell ref="AK71:AL71"/>
    <mergeCell ref="E56:F67"/>
    <mergeCell ref="AK61:AL61"/>
    <mergeCell ref="AK60:AL60"/>
    <mergeCell ref="AN56:AN58"/>
    <mergeCell ref="AK62:AL62"/>
    <mergeCell ref="AK56:AL56"/>
    <mergeCell ref="H32:AI35"/>
    <mergeCell ref="H56:AI58"/>
    <mergeCell ref="AK65:AL65"/>
    <mergeCell ref="AK40:AL40"/>
    <mergeCell ref="AK41:AL41"/>
    <mergeCell ref="AK33:AL33"/>
    <mergeCell ref="AK47:AL47"/>
    <mergeCell ref="H43:AI47"/>
    <mergeCell ref="AN22:AN30"/>
    <mergeCell ref="B5:AP5"/>
    <mergeCell ref="AK50:AL50"/>
    <mergeCell ref="AK49:AL49"/>
    <mergeCell ref="AP43:AP54"/>
    <mergeCell ref="AP32:AP41"/>
    <mergeCell ref="AK44:AL44"/>
    <mergeCell ref="AK37:AL37"/>
    <mergeCell ref="AN37:AN41"/>
    <mergeCell ref="H37:AI41"/>
    <mergeCell ref="AN32:AN35"/>
    <mergeCell ref="E43:F54"/>
    <mergeCell ref="H49:AI50"/>
    <mergeCell ref="H52:AI54"/>
    <mergeCell ref="AN49:AN50"/>
    <mergeCell ref="AN52:AN54"/>
    <mergeCell ref="AK52:AL52"/>
    <mergeCell ref="AK46:AL46"/>
    <mergeCell ref="AK45:AL45"/>
    <mergeCell ref="AK43:AL43"/>
    <mergeCell ref="AK22:AL22"/>
    <mergeCell ref="AK29:AL29"/>
    <mergeCell ref="AK15:AL15"/>
    <mergeCell ref="AK16:AL16"/>
    <mergeCell ref="AK17:AL17"/>
    <mergeCell ref="AK18:AL18"/>
    <mergeCell ref="AK19:AL19"/>
    <mergeCell ref="C32:F41"/>
    <mergeCell ref="AK39:AL39"/>
    <mergeCell ref="H13:AI13"/>
    <mergeCell ref="H22:AI30"/>
    <mergeCell ref="AK26:AL26"/>
    <mergeCell ref="AK20:AL20"/>
    <mergeCell ref="AK38:AL38"/>
    <mergeCell ref="AK34:AL34"/>
    <mergeCell ref="AK32:AL32"/>
    <mergeCell ref="AK13:AL13"/>
    <mergeCell ref="C100:F116"/>
    <mergeCell ref="AK98:AL98"/>
    <mergeCell ref="AK105:AL105"/>
    <mergeCell ref="AK109:AL109"/>
    <mergeCell ref="AK100:AL100"/>
    <mergeCell ref="C87:F98"/>
    <mergeCell ref="H111:AI112"/>
    <mergeCell ref="AK97:AL97"/>
    <mergeCell ref="AK88:AL88"/>
    <mergeCell ref="AK96:AL96"/>
    <mergeCell ref="A2:G3"/>
    <mergeCell ref="A8:A81"/>
    <mergeCell ref="AK8:AL8"/>
    <mergeCell ref="AK54:AL54"/>
    <mergeCell ref="AK58:AL58"/>
    <mergeCell ref="AK63:AL63"/>
    <mergeCell ref="AK57:AL57"/>
    <mergeCell ref="C43:C81"/>
    <mergeCell ref="AK80:AL80"/>
    <mergeCell ref="AK35:AL35"/>
    <mergeCell ref="AK73:AL73"/>
    <mergeCell ref="AK30:AL30"/>
    <mergeCell ref="AK28:AL28"/>
    <mergeCell ref="AK27:AL27"/>
    <mergeCell ref="AK23:AL23"/>
    <mergeCell ref="AK25:AL25"/>
    <mergeCell ref="AK24:AL24"/>
    <mergeCell ref="AK81:AL81"/>
    <mergeCell ref="B84:AP84"/>
    <mergeCell ref="AN43:AN47"/>
    <mergeCell ref="AK53:AL53"/>
    <mergeCell ref="H69:AI76"/>
    <mergeCell ref="AN69:AN76"/>
    <mergeCell ref="H65:AI67"/>
    <mergeCell ref="AK67:AL67"/>
    <mergeCell ref="AN65:AN67"/>
    <mergeCell ref="AK76:AL76"/>
  </mergeCells>
  <conditionalFormatting sqref="AN1:AN6553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1:AP655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operator="equal" allowBlank="1" sqref="O2">
      <formula1>liste_eleves</formula1>
    </dataValidation>
    <dataValidation type="list" operator="equal" sqref="P2">
      <formula1>NA()</formula1>
    </dataValidation>
  </dataValidations>
  <printOptions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55" r:id="rId1"/>
  <rowBreaks count="1" manualBreakCount="1">
    <brk id="8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Jean-Claude</cp:lastModifiedBy>
  <cp:lastPrinted>2009-05-12T08:57:53Z</cp:lastPrinted>
  <dcterms:created xsi:type="dcterms:W3CDTF">2008-08-19T10:23:05Z</dcterms:created>
  <dcterms:modified xsi:type="dcterms:W3CDTF">2009-05-14T07:19:41Z</dcterms:modified>
  <cp:category/>
  <cp:version/>
  <cp:contentType/>
  <cp:contentStatus/>
</cp:coreProperties>
</file>