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0"/>
  </bookViews>
  <sheets>
    <sheet name="CLIENT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<sst xmlns="http://schemas.openxmlformats.org/spreadsheetml/2006/main" count="48" uniqueCount="43">
  <si>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Nom</t>
  </si>
  <si>
    <t>Prenom</t>
  </si>
  <si>
    <t>Adresse</t>
  </si>
  <si>
    <t>CP</t>
  </si>
  <si>
    <t>Ville</t>
  </si>
  <si>
    <t>Genre</t>
  </si>
  <si>
    <t>Type</t>
  </si>
  <si>
    <t>Decitroën</t>
  </si>
  <si>
    <t>Diane</t>
  </si>
  <si>
    <t>100 rue de la Paix</t>
  </si>
  <si>
    <t>Nanterre</t>
  </si>
  <si>
    <t>F</t>
  </si>
  <si>
    <t>PRO</t>
  </si>
  <si>
    <t>Fer</t>
  </si>
  <si>
    <t>Harry</t>
  </si>
  <si>
    <t>2 rue Picasso</t>
  </si>
  <si>
    <t>Paris</t>
  </si>
  <si>
    <t>M</t>
  </si>
  <si>
    <t>PAR</t>
  </si>
  <si>
    <t>Benz</t>
  </si>
  <si>
    <t>Mercedes</t>
  </si>
  <si>
    <t>1 rue de Joie</t>
  </si>
  <si>
    <t>Orléans</t>
  </si>
  <si>
    <t>Golf</t>
  </si>
  <si>
    <t>Paulo</t>
  </si>
  <si>
    <t>2 rue de la Rape</t>
  </si>
  <si>
    <t>n°client</t>
  </si>
  <si>
    <t>n°commande</t>
  </si>
  <si>
    <t>type article</t>
  </si>
  <si>
    <t>quantité</t>
  </si>
  <si>
    <t>C024</t>
  </si>
  <si>
    <t>C033</t>
  </si>
  <si>
    <t>C063</t>
  </si>
  <si>
    <t>imprimante</t>
  </si>
  <si>
    <t>scanner</t>
  </si>
  <si>
    <t>écran</t>
  </si>
  <si>
    <t>prix unitaire</t>
  </si>
  <si>
    <t>numclient</t>
  </si>
  <si>
    <t>Remise</t>
  </si>
  <si>
    <t>Net commercial</t>
  </si>
  <si>
    <t>TTC</t>
  </si>
  <si>
    <t>total HT</t>
  </si>
  <si>
    <t>Montant TVA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</si>
</sst>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3" fillId="2" borderId="3" xfId="0" applyFont="1" applyFill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workbookViewId="0" topLeftCell="N1">
      <selection activeCell="R2" sqref="R2:R4"/>
    </sheetView>
  </sheetViews>
  <sheetFormatPr defaultColWidth="11.421875" defaultRowHeight="12.75"/>
  <cols>
    <col min="4" max="4" width="15.7109375" style="0" customWidth="1"/>
    <col min="7" max="7" width="7.421875" style="0" customWidth="1"/>
    <col min="8" max="8" width="5.140625" style="0" customWidth="1"/>
    <col min="17" max="17" width="16.00390625" style="0" customWidth="1"/>
  </cols>
  <sheetData>
    <row r="1" spans="1:18" ht="12.75">
      <c r="A1" s="6" t="s">
        <v>26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6" t="s">
        <v>37</v>
      </c>
      <c r="J1" s="6" t="s">
        <v>27</v>
      </c>
      <c r="K1" s="6" t="s">
        <v>28</v>
      </c>
      <c r="L1" s="6" t="s">
        <v>29</v>
      </c>
      <c r="M1" s="6" t="s">
        <v>36</v>
      </c>
      <c r="N1" s="6" t="s">
        <v>41</v>
      </c>
      <c r="O1" s="6" t="s">
        <v>42</v>
      </c>
      <c r="P1" s="6" t="s">
        <v>38</v>
      </c>
      <c r="Q1" s="6" t="s">
        <v>39</v>
      </c>
      <c r="R1" s="6" t="s">
        <v>40</v>
      </c>
    </row>
    <row r="2" spans="1:18" ht="12.75">
      <c r="A2" s="5">
        <v>1</v>
      </c>
      <c r="B2" s="1" t="s">
        <v>7</v>
      </c>
      <c r="C2" s="2" t="s">
        <v>8</v>
      </c>
      <c r="D2" s="2" t="s">
        <v>9</v>
      </c>
      <c r="E2" s="2">
        <v>92000</v>
      </c>
      <c r="F2" s="2" t="s">
        <v>10</v>
      </c>
      <c r="G2" s="2" t="s">
        <v>11</v>
      </c>
      <c r="H2" s="2" t="s">
        <v>12</v>
      </c>
      <c r="I2" s="5">
        <v>1</v>
      </c>
      <c r="J2" s="5" t="s">
        <v>30</v>
      </c>
      <c r="K2" s="5" t="s">
        <v>33</v>
      </c>
      <c r="L2" s="5">
        <v>3</v>
      </c>
      <c r="M2" s="5">
        <v>120</v>
      </c>
      <c r="N2" s="5">
        <f>M2*L2</f>
        <v>360</v>
      </c>
      <c r="O2" s="7">
        <f>N2*0.196</f>
        <v>70.56</v>
      </c>
      <c r="P2" s="7">
        <f>IF(H2="PRO",N2*0.1,N2*0.02)</f>
        <v>36</v>
      </c>
      <c r="Q2" s="7">
        <f>N2-P2</f>
        <v>324</v>
      </c>
      <c r="R2" s="7">
        <f>O2+Q2</f>
        <v>394.56</v>
      </c>
    </row>
    <row r="3" spans="1:18" ht="12.75">
      <c r="A3" s="5">
        <v>2</v>
      </c>
      <c r="B3" s="1" t="s">
        <v>13</v>
      </c>
      <c r="C3" s="2" t="s">
        <v>14</v>
      </c>
      <c r="D3" s="2" t="s">
        <v>15</v>
      </c>
      <c r="E3" s="2">
        <v>75000</v>
      </c>
      <c r="F3" s="2" t="s">
        <v>16</v>
      </c>
      <c r="G3" s="2" t="s">
        <v>17</v>
      </c>
      <c r="H3" s="2" t="s">
        <v>18</v>
      </c>
      <c r="I3" s="5">
        <v>2</v>
      </c>
      <c r="J3" s="5" t="s">
        <v>31</v>
      </c>
      <c r="K3" s="5" t="s">
        <v>34</v>
      </c>
      <c r="L3" s="5">
        <v>14</v>
      </c>
      <c r="M3" s="5">
        <v>140</v>
      </c>
      <c r="N3" s="5">
        <f>M3*L3</f>
        <v>1960</v>
      </c>
      <c r="O3" s="7">
        <f>N3*0.196</f>
        <v>384.16</v>
      </c>
      <c r="P3" s="7">
        <f>IF(H3="PRO",N3*0.1,N3*0.02)</f>
        <v>39.2</v>
      </c>
      <c r="Q3" s="7">
        <f>N3-P3</f>
        <v>1920.8</v>
      </c>
      <c r="R3" s="7">
        <f>O3+Q3</f>
        <v>2304.96</v>
      </c>
    </row>
    <row r="4" spans="1:18" ht="12.75">
      <c r="A4" s="5">
        <v>3</v>
      </c>
      <c r="B4" s="1" t="s">
        <v>19</v>
      </c>
      <c r="C4" s="2" t="s">
        <v>20</v>
      </c>
      <c r="D4" s="2" t="s">
        <v>21</v>
      </c>
      <c r="E4" s="2">
        <v>45000</v>
      </c>
      <c r="F4" s="2" t="s">
        <v>22</v>
      </c>
      <c r="G4" s="2" t="s">
        <v>11</v>
      </c>
      <c r="H4" s="2" t="s">
        <v>18</v>
      </c>
      <c r="I4" s="5">
        <v>3</v>
      </c>
      <c r="J4" s="5" t="s">
        <v>32</v>
      </c>
      <c r="K4" s="5" t="s">
        <v>35</v>
      </c>
      <c r="L4" s="5">
        <v>25</v>
      </c>
      <c r="M4" s="5">
        <v>170</v>
      </c>
      <c r="N4" s="5">
        <f>M4*L4</f>
        <v>4250</v>
      </c>
      <c r="O4" s="7">
        <f>N4*0.196</f>
        <v>833</v>
      </c>
      <c r="P4" s="7">
        <f>IF(H4="PRO",N4*0.1,N4*0.02)</f>
        <v>85</v>
      </c>
      <c r="Q4" s="7">
        <f>N4-P4</f>
        <v>4165</v>
      </c>
      <c r="R4" s="7">
        <f>O4+Q4</f>
        <v>4998</v>
      </c>
    </row>
    <row r="5" spans="1:18" ht="12.75">
      <c r="A5" s="5">
        <v>4</v>
      </c>
      <c r="B5" s="1" t="s">
        <v>23</v>
      </c>
      <c r="C5" s="2" t="s">
        <v>24</v>
      </c>
      <c r="D5" s="2" t="s">
        <v>25</v>
      </c>
      <c r="E5" s="2">
        <v>75000</v>
      </c>
      <c r="F5" s="2" t="s">
        <v>16</v>
      </c>
      <c r="G5" s="2" t="s">
        <v>17</v>
      </c>
      <c r="H5" s="2" t="s">
        <v>12</v>
      </c>
      <c r="I5" s="5"/>
      <c r="J5" s="5"/>
      <c r="K5" s="5"/>
      <c r="L5" s="5"/>
      <c r="M5" s="5"/>
      <c r="N5" s="5"/>
      <c r="O5" s="5"/>
      <c r="P5" s="5"/>
      <c r="Q5" s="5"/>
      <c r="R5" s="5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7"/>
  <sheetViews>
    <sheetView workbookViewId="0" topLeftCell="A1">
      <selection activeCell="A1" sqref="A1:F2"/>
    </sheetView>
  </sheetViews>
  <sheetFormatPr defaultColWidth="11.421875" defaultRowHeight="12.75"/>
  <cols>
    <col min="2" max="3" width="12.00390625" style="0" customWidth="1"/>
    <col min="5" max="5" width="12.140625" style="0" customWidth="1"/>
  </cols>
  <sheetData>
    <row r="5" ht="12.75">
      <c r="B5" s="4"/>
    </row>
    <row r="6" ht="12.75">
      <c r="B6" s="4"/>
    </row>
    <row r="7" ht="12.75">
      <c r="B7" s="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2005-12-10T08:13:37Z</dcterms:created>
  <dcterms:modified xsi:type="dcterms:W3CDTF">2005-12-10T10:56:45Z</dcterms:modified>
  <cp:category/>
  <cp:version/>
  <cp:contentType/>
  <cp:contentStatus/>
</cp:coreProperties>
</file>